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<sst xmlns="http://schemas.openxmlformats.org/spreadsheetml/2006/main" xmlns:r="http://schemas.openxmlformats.org/officeDocument/2006/relationships" count="542" uniqueCount="542">
  <si>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</si>
  <si>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</si>
  <si>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</si>
  <si>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</si>
  <si>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</si>
  <si>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（参考）</t>
    <rPh sb="1" eb="3">
      <t>サンコウ</t>
    </rPh>
    <phoneticPr fontId="5"/>
  </si>
  <si>
    <t>(Ｂ)</t>
  </si>
  <si>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</si>
  <si>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</si>
  <si>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</si>
  <si>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</si>
  <si>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</si>
  <si>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</si>
  <si>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</si>
  <si>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</si>
  <si>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</si>
  <si>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</si>
  <si>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</si>
  <si>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</si>
  <si>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</si>
  <si>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</si>
  <si>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</si>
  <si>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</si>
  <si>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</si>
  <si>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</si>
  <si>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</si>
  <si>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</si>
  <si>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</si>
  <si>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</si>
  <si>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</si>
  <si>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</si>
  <si>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</si>
  <si>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</si>
  <si>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</si>
  <si>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</si>
  <si>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</si>
  <si>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</si>
  <si>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</si>
  <si>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</si>
  <si>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</si>
  <si>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</si>
  <si>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</si>
  <si>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</si>
  <si>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</si>
  <si>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</si>
  <si>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</si>
  <si>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</si>
  <si>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</si>
  <si>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</si>
  <si>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</si>
  <si>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</si>
  <si>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</si>
  <si>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</si>
  <si>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</si>
  <si>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</si>
  <si>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</si>
  <si>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</si>
  <si>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</si>
  <si>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</si>
  <si>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</si>
  <si>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</si>
  <si>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</si>
  <si>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</si>
  <si>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</si>
  <si>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</si>
  <si>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</si>
  <si>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</si>
  <si>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 12.29</t>
  </si>
  <si>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</si>
  <si>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</si>
  <si>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</si>
  <si>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</si>
  <si>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</si>
  <si>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</si>
  <si>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</si>
  <si>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</si>
  <si>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</si>
  <si>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</si>
  <si>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</si>
  <si>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</si>
  <si>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</si>
  <si>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</si>
  <si>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</si>
  <si>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</si>
  <si>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</si>
  <si>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</si>
  <si>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</si>
  <si>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</si>
  <si>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</si>
  <si>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</si>
  <si>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</si>
  <si>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</si>
  <si>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</si>
  <si>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</si>
  <si>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</si>
  <si>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</si>
  <si>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</si>
  <si>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5"/>
  </si>
  <si>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</si>
  <si>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</si>
  <si>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</si>
  <si>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</si>
  <si>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</si>
  <si>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</si>
  <si>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</si>
  <si>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</si>
  <si>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</si>
  <si>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</si>
  <si>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</si>
  <si>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</si>
  <si>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</si>
  <si>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</si>
  <si>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</si>
  <si>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</si>
  <si>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</si>
  <si>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</si>
  <si>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</si>
  <si>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</si>
  <si>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</si>
  <si>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</si>
  <si>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</si>
  <si>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</si>
  <si>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</si>
  <si>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</si>
  <si>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</si>
  <si>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</si>
  <si>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</si>
  <si>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</si>
  <si>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</si>
  <si>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</si>
  <si>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</si>
  <si>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</si>
  <si>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</si>
  <si>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</si>
  <si>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</si>
  <si>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</si>
  <si>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</si>
  <si>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</si>
  <si>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</si>
  <si>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</si>
  <si>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</si>
  <si>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</si>
  <si>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</si>
  <si>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</si>
  <si>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</si>
  <si>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群馬県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</si>
  <si>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</si>
  <si>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</si>
  <si>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Ⅰ－２</t>
  </si>
  <si>
    <t>指定団体等の指定状況</t>
  </si>
  <si>
    <t>歳出総額</t>
  </si>
  <si>
    <t>ゴルフ場利用税交付金</t>
  </si>
  <si>
    <t>寄附金</t>
  </si>
  <si>
    <t>-15.8</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</si>
  <si>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</si>
  <si>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</si>
  <si>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</si>
  <si>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</si>
  <si>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</si>
  <si>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</si>
  <si>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</si>
  <si>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</si>
  <si>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</si>
  <si>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</si>
  <si>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</si>
  <si>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</si>
  <si>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純損益
（形式収支）</t>
  </si>
  <si>
    <t>神流町</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</si>
  <si>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</si>
  <si>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</si>
  <si>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</si>
  <si>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</si>
  <si>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</si>
  <si>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</si>
  <si>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</si>
  <si>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</si>
  <si>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</si>
  <si>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</si>
  <si>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</si>
  <si>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</si>
  <si>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</si>
  <si>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</si>
  <si>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</si>
  <si>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</si>
  <si>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</si>
  <si>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</si>
  <si>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</si>
  <si>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</si>
  <si>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</si>
  <si>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</si>
  <si>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</si>
  <si>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</si>
  <si>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</si>
  <si>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</si>
  <si>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</si>
  <si>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</si>
  <si>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</si>
  <si>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</si>
  <si>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</si>
  <si>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</si>
  <si>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</si>
  <si>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</si>
  <si>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</si>
  <si>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</si>
  <si>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</si>
  <si>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</si>
  <si>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</si>
  <si>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</si>
  <si>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</si>
  <si>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</si>
  <si>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</si>
  <si>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</si>
  <si>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</si>
  <si>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</si>
  <si>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</si>
  <si>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</si>
  <si>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</si>
  <si>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</si>
  <si>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</si>
  <si>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</si>
  <si>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</si>
  <si>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</si>
  <si>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</si>
  <si>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</si>
  <si>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</si>
  <si>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</si>
  <si>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</si>
  <si>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</si>
  <si>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</si>
  <si>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</si>
  <si>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-3.4</t>
  </si>
  <si>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</si>
  <si>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-3.6</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</si>
  <si>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</si>
  <si>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</si>
  <si>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</si>
  <si>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</si>
  <si>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</si>
  <si>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</si>
  <si>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</si>
  <si>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</si>
  <si>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</si>
  <si>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</si>
  <si>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</si>
  <si>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</si>
  <si>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</si>
  <si>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</si>
  <si>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</si>
  <si>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</si>
  <si>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</si>
  <si>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</si>
  <si>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</si>
  <si>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</si>
  <si>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</si>
  <si>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</si>
  <si>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</si>
  <si>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</si>
  <si>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</si>
  <si>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</si>
  <si>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</si>
  <si>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</si>
  <si>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</si>
  <si>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</si>
  <si>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</si>
  <si>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</si>
  <si>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</si>
  <si>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神流振興</t>
  </si>
  <si>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</si>
  <si>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</si>
  <si>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</si>
  <si>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</si>
  <si>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</si>
  <si>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</si>
  <si>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</si>
  <si>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</si>
  <si>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</si>
  <si>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</si>
  <si>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</si>
  <si>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</si>
  <si>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</si>
  <si>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</si>
  <si>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</si>
  <si>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</si>
  <si>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</si>
  <si>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</si>
  <si>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</si>
  <si>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</si>
  <si>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</si>
  <si>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</si>
  <si>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</si>
  <si>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</si>
  <si>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</si>
  <si>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</si>
  <si>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</si>
  <si>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</si>
  <si>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</si>
  <si>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</si>
  <si>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</si>
  <si>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</si>
  <si>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</si>
  <si>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</si>
  <si>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</si>
  <si>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</si>
  <si>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</si>
  <si>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</si>
  <si>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群馬県神流町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</si>
  <si>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</si>
  <si>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</si>
  <si>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</si>
  <si>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</si>
  <si>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</si>
  <si>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</si>
  <si>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</si>
  <si>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</si>
  <si>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</si>
  <si>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</si>
  <si>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</si>
  <si>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</si>
  <si>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</si>
  <si>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</si>
  <si>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</si>
  <si>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</si>
  <si>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</si>
  <si>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</si>
  <si>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</si>
  <si>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</si>
  <si>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</si>
  <si>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</si>
  <si>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</si>
  <si>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</si>
  <si>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</si>
  <si>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</si>
  <si>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</si>
  <si>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</si>
  <si>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</si>
  <si>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</si>
  <si>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</si>
  <si>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</si>
  <si>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</si>
  <si>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</si>
  <si>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</si>
  <si>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</si>
  <si>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</si>
  <si>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</si>
  <si>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</si>
  <si>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</si>
  <si>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</si>
  <si>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</si>
  <si>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</si>
  <si>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</si>
  <si>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</si>
  <si>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</si>
  <si>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</si>
  <si>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</si>
  <si>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</si>
  <si>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</si>
  <si>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</si>
  <si>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</si>
  <si>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</si>
  <si>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</si>
  <si>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</si>
  <si>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</si>
  <si>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</si>
  <si>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</si>
  <si>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</si>
  <si>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</si>
  <si>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</si>
  <si>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</si>
  <si>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</si>
  <si>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</si>
  <si>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</si>
  <si>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</si>
  <si>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</si>
  <si>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</si>
  <si>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</si>
  <si>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</si>
  <si>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</si>
  <si>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</si>
  <si>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</si>
  <si>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</si>
  <si>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</si>
  <si>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</si>
  <si>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</si>
  <si>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</si>
  <si>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</si>
  <si>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</si>
  <si>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</si>
  <si>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</si>
  <si>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</si>
  <si>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</si>
  <si>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</si>
  <si>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</si>
  <si>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</si>
  <si>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</si>
  <si>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</si>
  <si>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</si>
  <si>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</si>
  <si>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</si>
  <si>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</si>
  <si>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</si>
  <si>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</si>
  <si>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</si>
  <si>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</si>
  <si>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</si>
  <si>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</si>
  <si>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</si>
  <si>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 xml:space="preserve"> 過去５年間平均</t>
    <rPh sb="1" eb="3">
      <t>カコ</t>
    </rPh>
    <rPh sb="4" eb="6">
      <t>ネンカン</t>
    </rPh>
    <rPh sb="6" eb="8">
      <t>ヘイキン</t>
    </rPh>
    <phoneticPr fontId="5"/>
  </si>
  <si>
    <t>簡易水道</t>
  </si>
  <si>
    <t>財政再生基準</t>
  </si>
  <si>
    <t>再差引収支</t>
    <rPh sb="0" eb="1">
      <t>サイ</t>
    </rPh>
    <rPh sb="1" eb="3">
      <t>サシヒキ</t>
    </rPh>
    <rPh sb="3" eb="5">
      <t>シュウシ</t>
    </rPh>
    <phoneticPr fontId="5"/>
  </si>
  <si>
    <t>地方債</t>
  </si>
  <si>
    <t>下水道</t>
  </si>
  <si>
    <t>公共施設等整備基金</t>
    <rPh sb="0" eb="2">
      <t>コウキョウ</t>
    </rPh>
    <rPh sb="2" eb="4">
      <t>シセツ</t>
    </rPh>
    <rPh sb="4" eb="5">
      <t>トウ</t>
    </rPh>
    <rPh sb="5" eb="7">
      <t>セイビ</t>
    </rPh>
    <rPh sb="7" eb="9">
      <t>キキン</t>
    </rPh>
    <phoneticPr fontId="5"/>
  </si>
  <si>
    <t>加入世帯数(世帯)</t>
  </si>
  <si>
    <t>　繰出金</t>
  </si>
  <si>
    <t>　うち減収補塡債(特例分)</t>
    <rPh sb="4" eb="5">
      <t>シュウ</t>
    </rPh>
    <rPh sb="9" eb="10">
      <t>トク</t>
    </rPh>
    <rPh sb="10" eb="11">
      <t>レイ</t>
    </rPh>
    <rPh sb="11" eb="12">
      <t>ブン</t>
    </rPh>
    <phoneticPr fontId="1"/>
  </si>
  <si>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</si>
  <si>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</si>
  <si>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</si>
  <si>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</si>
  <si>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</si>
  <si>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</si>
  <si>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</si>
  <si>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</si>
  <si>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</si>
  <si>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</si>
  <si>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</si>
  <si>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</si>
  <si>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</si>
  <si>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</si>
  <si>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</si>
  <si>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</si>
  <si>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</si>
  <si>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</si>
  <si>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</si>
  <si>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</si>
  <si>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</si>
  <si>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</si>
  <si>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万場診療所特別会計</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</si>
  <si>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</si>
  <si>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</si>
  <si>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</si>
  <si>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</si>
  <si>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</si>
  <si>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</si>
  <si>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</si>
  <si>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</si>
  <si>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</si>
  <si>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</si>
  <si>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</si>
  <si>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</si>
  <si>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</si>
  <si>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</si>
  <si>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</si>
  <si>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地域活性化施設特別会計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</si>
  <si>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</si>
  <si>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</si>
  <si>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</si>
  <si>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</si>
  <si>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左のうち
一般会計等
繰入見込額</t>
  </si>
  <si>
    <t>資金不足
比率</t>
    <rPh sb="0" eb="2">
      <t>シキン</t>
    </rPh>
    <rPh sb="2" eb="4">
      <t>フソク</t>
    </rPh>
    <rPh sb="5" eb="7">
      <t>ヒリツ</t>
    </rPh>
    <phoneticPr fontId="5"/>
  </si>
  <si>
    <t>国民健康保険直営中里診療所特別会計</t>
  </si>
  <si>
    <t>対比（％）</t>
    <rPh sb="0" eb="2">
      <t>タイヒ</t>
    </rPh>
    <phoneticPr fontId="5"/>
  </si>
  <si>
    <t>生活排水処理事業特別会計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</si>
  <si>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</si>
  <si>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</si>
  <si>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</si>
  <si>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</si>
  <si>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</si>
  <si>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</si>
  <si>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</si>
  <si>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</si>
  <si>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</si>
  <si>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</si>
  <si>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</si>
  <si>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</si>
  <si>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</si>
  <si>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</si>
  <si>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</si>
  <si>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</si>
  <si>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</si>
  <si>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</si>
  <si>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</si>
  <si>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</si>
  <si>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</si>
  <si>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</si>
  <si>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</si>
  <si>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</si>
  <si>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</si>
  <si>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</si>
  <si>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</si>
  <si>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</si>
  <si>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</si>
  <si>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</si>
  <si>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</si>
  <si>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</si>
  <si>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万場診療所運営基金</t>
    <rPh sb="0" eb="2">
      <t>マンバ</t>
    </rPh>
    <rPh sb="2" eb="5">
      <t>シンリョウジョ</t>
    </rPh>
    <rPh sb="5" eb="7">
      <t>ウンエイ</t>
    </rPh>
    <rPh sb="7" eb="9">
      <t>キキン</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</si>
  <si>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</si>
  <si>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</si>
  <si>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</si>
  <si>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</si>
  <si>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</si>
  <si>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</si>
  <si>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</si>
  <si>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</si>
  <si>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</si>
  <si>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</si>
  <si>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</si>
  <si>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</si>
  <si>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</si>
  <si>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</si>
  <si>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</si>
  <si>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</si>
  <si>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</si>
  <si>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</si>
  <si>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</si>
  <si>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</si>
  <si>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</si>
  <si>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</si>
  <si>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</si>
  <si>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</si>
  <si>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5"/>
  </si>
  <si>
    <t>(A)-(B)</t>
  </si>
  <si>
    <t xml:space="preserve"> R01</t>
  </si>
  <si>
    <t xml:space="preserve"> R03</t>
  </si>
  <si>
    <t>類似団体内平均(円)</t>
    <rPh sb="0" eb="2">
      <t>ルイジ</t>
    </rPh>
    <rPh sb="2" eb="4">
      <t>ダンタイ</t>
    </rPh>
    <phoneticPr fontId="5"/>
  </si>
  <si>
    <t>H30</t>
  </si>
  <si>
    <t>R01</t>
  </si>
  <si>
    <t>R02</t>
  </si>
  <si>
    <t>R03</t>
  </si>
  <si>
    <t>R04</t>
  </si>
  <si>
    <t>▲ 31.88</t>
  </si>
  <si>
    <t>▲ 13.82</t>
  </si>
  <si>
    <t>▲ 14.77</t>
  </si>
  <si>
    <t>その他会計（赤字）</t>
  </si>
  <si>
    <t>（百万円）</t>
  </si>
  <si>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</si>
  <si>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</si>
  <si>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</si>
  <si>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災害対策基金</t>
    <rPh sb="0" eb="2">
      <t>サイガイ</t>
    </rPh>
    <rPh sb="2" eb="4">
      <t>タイサク</t>
    </rPh>
    <rPh sb="4" eb="6">
      <t>キキン</t>
    </rPh>
    <phoneticPr fontId="5"/>
  </si>
  <si>
    <t>ふるさとづくり推進基金</t>
    <rPh sb="7" eb="9">
      <t>スイシン</t>
    </rPh>
    <rPh sb="9" eb="11">
      <t>キキン</t>
    </rPh>
    <phoneticPr fontId="5"/>
  </si>
  <si>
    <t>地域福祉振興基金</t>
    <rPh sb="0" eb="2">
      <t>チイキ</t>
    </rPh>
    <rPh sb="2" eb="4">
      <t>フクシ</t>
    </rPh>
    <rPh sb="4" eb="6">
      <t>シンコウ</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</si>
</sst>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6" fillId="0" borderId="0" xfId="10" applyNumberFormat="1" applyFont="1" applyAlignment="1">
      <alignment horizontal="center" vertical="center"/>
    </xf>
    <xf numFmtId="0" fontId="7"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8"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9" fillId="0" borderId="0" xfId="10" applyFont="1" applyAlignment="1" applyProtection="1">
      <alignment horizontal="left" vertical="center" wrapText="1"/>
      <protection hidden="1"/>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0" fillId="0" borderId="40" xfId="10" applyFont="1" applyBorder="1">
      <alignment vertical="center"/>
    </xf>
    <xf numFmtId="0" fontId="10" fillId="0" borderId="26" xfId="11" applyFont="1" applyBorder="1">
      <alignment vertical="center"/>
    </xf>
    <xf numFmtId="0" fontId="10" fillId="0" borderId="30" xfId="10" applyFont="1" applyBorder="1">
      <alignment vertical="center"/>
    </xf>
    <xf numFmtId="0" fontId="10" fillId="0" borderId="28" xfId="11"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0" fillId="0" borderId="22" xfId="10" applyFont="1" applyBorder="1">
      <alignment vertical="center"/>
    </xf>
    <xf numFmtId="0" fontId="10" fillId="0" borderId="30" xfId="11" applyFont="1" applyBorder="1" applyAlignment="1">
      <alignment horizontal="center" vertical="center" shrinkToFit="1"/>
    </xf>
    <xf numFmtId="0" fontId="10" fillId="0" borderId="35" xfId="10" applyFont="1" applyBorder="1">
      <alignment vertical="center"/>
    </xf>
    <xf numFmtId="0" fontId="10" fillId="0" borderId="23" xfId="10" applyFont="1" applyBorder="1">
      <alignment vertical="center"/>
    </xf>
    <xf numFmtId="0" fontId="10" fillId="0" borderId="33" xfId="11"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0" fillId="0" borderId="23" xfId="11" applyFont="1" applyBorder="1" applyAlignment="1">
      <alignment horizontal="center" vertical="center" shrinkToFit="1"/>
    </xf>
    <xf numFmtId="0" fontId="10" fillId="0" borderId="36" xfId="11"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0" fillId="0" borderId="41" xfId="10" applyFont="1" applyBorder="1">
      <alignment vertical="center"/>
    </xf>
    <xf numFmtId="0" fontId="10" fillId="0" borderId="16" xfId="11" applyFont="1" applyBorder="1" applyAlignment="1">
      <alignment horizontal="center" vertical="center" shrinkToFit="1"/>
    </xf>
    <xf numFmtId="0" fontId="10" fillId="0" borderId="37" xfId="10" applyFont="1" applyBorder="1">
      <alignment vertical="center"/>
    </xf>
    <xf numFmtId="0" fontId="10" fillId="0" borderId="16" xfId="10" applyFont="1" applyBorder="1">
      <alignment vertical="center"/>
    </xf>
    <xf numFmtId="0" fontId="10" fillId="0" borderId="38" xfId="11" applyFont="1" applyBorder="1" applyAlignment="1">
      <alignment horizontal="center" vertical="center" shrinkToFit="1"/>
    </xf>
    <xf numFmtId="0" fontId="9" fillId="0" borderId="30" xfId="10" applyFont="1" applyBorder="1" applyAlignment="1">
      <alignment horizontal="center" vertical="center" wrapText="1"/>
    </xf>
    <xf numFmtId="0" fontId="9"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0" fillId="0" borderId="40" xfId="10" applyNumberFormat="1" applyFont="1" applyBorder="1" applyAlignment="1">
      <alignment horizontal="right" vertical="center" shrinkToFit="1"/>
    </xf>
    <xf numFmtId="178" fontId="10" fillId="0" borderId="32" xfId="10" applyNumberFormat="1" applyFont="1" applyBorder="1" applyAlignment="1">
      <alignment horizontal="right" vertical="center" shrinkToFit="1"/>
    </xf>
    <xf numFmtId="179" fontId="10"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9" fillId="0" borderId="23" xfId="10" applyFont="1" applyBorder="1" applyAlignment="1">
      <alignment horizontal="center" vertical="center" wrapText="1"/>
    </xf>
    <xf numFmtId="0" fontId="9"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9" fillId="0" borderId="16"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1"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1"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10"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10"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0" xfId="10" applyFont="1" applyAlignment="1">
      <alignment horizontal="left" vertical="center" wrapText="1"/>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58" xfId="10" applyFont="1" applyBorder="1" applyAlignment="1">
      <alignment horizontal="left" vertical="center" wrapText="1"/>
    </xf>
    <xf numFmtId="0" fontId="9"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2" fillId="0" borderId="30" xfId="5" applyFont="1" applyBorder="1">
      <alignment vertical="center"/>
    </xf>
    <xf numFmtId="0" fontId="2" fillId="0" borderId="42" xfId="5" applyFont="1" applyBorder="1">
      <alignment vertical="center"/>
    </xf>
    <xf numFmtId="0" fontId="9" fillId="0" borderId="42" xfId="5" applyFont="1" applyBorder="1">
      <alignment vertical="center"/>
    </xf>
    <xf numFmtId="0" fontId="2" fillId="0" borderId="31" xfId="5" applyFont="1" applyBorder="1">
      <alignment vertical="center"/>
    </xf>
    <xf numFmtId="0" fontId="10" fillId="0" borderId="0" xfId="5" applyFont="1">
      <alignment vertical="center"/>
    </xf>
    <xf numFmtId="0" fontId="2" fillId="0" borderId="23" xfId="5" applyFont="1" applyBorder="1">
      <alignment vertical="center"/>
    </xf>
    <xf numFmtId="0" fontId="9" fillId="0" borderId="0" xfId="5" applyFont="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9" fillId="0" borderId="14" xfId="5" applyFont="1" applyBorder="1">
      <alignment vertical="center"/>
    </xf>
    <xf numFmtId="0" fontId="2" fillId="0" borderId="15" xfId="5" applyFont="1" applyBorder="1">
      <alignment vertical="center"/>
    </xf>
    <xf numFmtId="0" fontId="14" fillId="0" borderId="34" xfId="5" applyFont="1" applyBorder="1" applyAlignment="1">
      <alignment horizontal="center" vertical="center"/>
    </xf>
    <xf numFmtId="178" fontId="2" fillId="0" borderId="30" xfId="5" applyNumberFormat="1" applyFont="1" applyBorder="1" applyAlignment="1">
      <alignment horizontal="right" vertical="center" shrinkToFit="1"/>
    </xf>
    <xf numFmtId="178" fontId="2" fillId="0" borderId="42" xfId="5" applyNumberFormat="1" applyFont="1" applyBorder="1" applyAlignment="1">
      <alignment horizontal="right" vertical="center" shrinkToFit="1"/>
    </xf>
    <xf numFmtId="178" fontId="2" fillId="0" borderId="31"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34" xfId="5" applyNumberFormat="1" applyFont="1" applyBorder="1" applyAlignment="1">
      <alignment horizontal="right" vertical="center" shrinkToFit="1"/>
    </xf>
    <xf numFmtId="178" fontId="2" fillId="0" borderId="65"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68" xfId="5" applyNumberFormat="1" applyFont="1" applyBorder="1" applyAlignment="1">
      <alignment horizontal="right" vertical="center" shrinkToFit="1"/>
    </xf>
    <xf numFmtId="180" fontId="2" fillId="0" borderId="69" xfId="5" applyNumberFormat="1" applyFont="1" applyBorder="1" applyAlignment="1">
      <alignment horizontal="right" vertical="center" shrinkToFit="1"/>
    </xf>
    <xf numFmtId="180" fontId="2" fillId="0" borderId="70"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0" fontId="14" fillId="0" borderId="34" xfId="5" applyFont="1" applyBorder="1">
      <alignment vertical="center"/>
    </xf>
    <xf numFmtId="180" fontId="2" fillId="0" borderId="72" xfId="5" applyNumberFormat="1" applyFont="1" applyBorder="1" applyAlignment="1">
      <alignment horizontal="right" vertical="center" shrinkToFit="1"/>
    </xf>
    <xf numFmtId="180" fontId="2" fillId="0" borderId="73"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horizontal="center" vertical="center" wrapText="1"/>
    </xf>
    <xf numFmtId="0" fontId="1" fillId="0" borderId="0" xfId="1" applyAlignment="1">
      <alignment vertical="center"/>
    </xf>
    <xf numFmtId="0" fontId="2" fillId="0" borderId="30" xfId="5" applyFont="1" applyBorder="1" applyAlignment="1">
      <alignment horizontal="left" vertical="center"/>
    </xf>
    <xf numFmtId="0" fontId="2" fillId="0" borderId="42" xfId="5" applyFont="1" applyBorder="1" applyAlignment="1">
      <alignment horizontal="left" vertical="center"/>
    </xf>
    <xf numFmtId="0" fontId="2" fillId="0" borderId="31" xfId="5" applyFont="1" applyBorder="1" applyAlignment="1">
      <alignment horizontal="left" vertical="center"/>
    </xf>
    <xf numFmtId="0" fontId="2" fillId="0" borderId="23" xfId="5" applyFont="1" applyBorder="1" applyAlignment="1">
      <alignment horizontal="left" vertical="center"/>
    </xf>
    <xf numFmtId="0" fontId="2" fillId="0" borderId="34" xfId="5" applyFont="1" applyBorder="1" applyAlignment="1">
      <alignment horizontal="left" vertical="center"/>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16" xfId="5" applyFont="1" applyBorder="1" applyAlignment="1">
      <alignment horizontal="left" vertical="center"/>
    </xf>
    <xf numFmtId="0" fontId="2" fillId="0" borderId="14" xfId="5" applyFont="1" applyBorder="1" applyAlignment="1">
      <alignment horizontal="left" vertical="center"/>
    </xf>
    <xf numFmtId="0" fontId="2" fillId="0" borderId="15" xfId="5" applyFont="1" applyBorder="1" applyAlignment="1">
      <alignment horizontal="left" vertical="center"/>
    </xf>
    <xf numFmtId="0" fontId="3" fillId="0" borderId="34" xfId="5" applyBorder="1" applyAlignment="1">
      <alignment horizontal="right" vertical="center" shrinkToFit="1"/>
    </xf>
    <xf numFmtId="0" fontId="3" fillId="0" borderId="0" xfId="5" applyAlignment="1">
      <alignment horizontal="right" vertical="center" shrinkToFit="1"/>
    </xf>
    <xf numFmtId="0" fontId="1" fillId="0" borderId="14" xfId="1" applyBorder="1" applyAlignment="1">
      <alignment vertical="center"/>
    </xf>
    <xf numFmtId="178" fontId="2" fillId="0" borderId="16" xfId="5" applyNumberFormat="1" applyFont="1" applyBorder="1" applyAlignment="1">
      <alignment horizontal="right" vertical="center" shrinkToFit="1"/>
    </xf>
    <xf numFmtId="0" fontId="3" fillId="0" borderId="14" xfId="5" applyBorder="1" applyAlignment="1">
      <alignment horizontal="right" vertical="center" shrinkToFit="1"/>
    </xf>
    <xf numFmtId="0" fontId="3" fillId="0" borderId="15" xfId="5" applyBorder="1" applyAlignment="1">
      <alignment horizontal="right" vertical="center" shrinkToFit="1"/>
    </xf>
    <xf numFmtId="180" fontId="2" fillId="0" borderId="30" xfId="5" applyNumberFormat="1" applyFont="1" applyBorder="1" applyAlignment="1">
      <alignment horizontal="right" vertical="center" shrinkToFit="1"/>
    </xf>
    <xf numFmtId="180" fontId="2" fillId="0" borderId="42" xfId="5" applyNumberFormat="1" applyFont="1" applyBorder="1" applyAlignment="1">
      <alignment horizontal="right" vertical="center" shrinkToFit="1"/>
    </xf>
    <xf numFmtId="180" fontId="2" fillId="0" borderId="31"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23" xfId="5" applyBorder="1" applyAlignment="1">
      <alignment horizontal="right" vertical="center" shrinkToFit="1"/>
    </xf>
    <xf numFmtId="0" fontId="3" fillId="0" borderId="37" xfId="5" applyBorder="1" applyAlignment="1">
      <alignment horizontal="center" vertical="center"/>
    </xf>
    <xf numFmtId="0" fontId="3" fillId="0" borderId="16" xfId="5" applyBorder="1" applyAlignment="1">
      <alignment horizontal="right" vertical="center" shrinkToFit="1"/>
    </xf>
    <xf numFmtId="178" fontId="2" fillId="0" borderId="75" xfId="5" applyNumberFormat="1" applyFont="1" applyBorder="1" applyAlignment="1">
      <alignment horizontal="right" vertical="center" shrinkToFit="1"/>
    </xf>
    <xf numFmtId="178" fontId="2" fillId="0" borderId="14" xfId="5" applyNumberFormat="1" applyFont="1" applyBorder="1" applyAlignment="1">
      <alignment horizontal="right" vertical="center" shrinkToFit="1"/>
    </xf>
    <xf numFmtId="178" fontId="2" fillId="0" borderId="15" xfId="5" applyNumberFormat="1" applyFont="1" applyBorder="1" applyAlignment="1">
      <alignment horizontal="right" vertical="center" shrinkToFit="1"/>
    </xf>
    <xf numFmtId="0" fontId="10" fillId="0" borderId="14" xfId="5" applyFont="1" applyBorder="1">
      <alignment vertical="center"/>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0" fontId="3" fillId="0" borderId="66" xfId="5" applyBorder="1" applyAlignment="1">
      <alignment horizontal="right" vertical="center" shrinkToFit="1"/>
    </xf>
    <xf numFmtId="0" fontId="3" fillId="0" borderId="67" xfId="5" applyBorder="1" applyAlignment="1">
      <alignment horizontal="right" vertical="center" shrinkToFit="1"/>
    </xf>
    <xf numFmtId="180" fontId="2" fillId="0" borderId="69" xfId="5" applyNumberFormat="1" applyFont="1" applyBorder="1" applyAlignment="1">
      <alignment horizontal="right" vertical="center"/>
    </xf>
    <xf numFmtId="180" fontId="3" fillId="0" borderId="0" xfId="5" applyNumberFormat="1" applyAlignment="1">
      <alignment horizontal="right" vertical="center" shrinkToFit="1"/>
    </xf>
    <xf numFmtId="180" fontId="3" fillId="0" borderId="34" xfId="5" applyNumberFormat="1" applyBorder="1" applyAlignment="1">
      <alignment horizontal="right" vertical="center" shrinkToFit="1"/>
    </xf>
    <xf numFmtId="180" fontId="2" fillId="0" borderId="65" xfId="5" applyNumberFormat="1" applyFont="1" applyBorder="1" applyAlignment="1">
      <alignment horizontal="right" vertical="center" shrinkToFit="1"/>
    </xf>
    <xf numFmtId="180" fontId="3" fillId="0" borderId="66"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0" xfId="5" applyNumberFormat="1" applyFont="1" applyBorder="1" applyAlignment="1">
      <alignment horizontal="right" vertical="center"/>
    </xf>
    <xf numFmtId="178" fontId="2" fillId="0" borderId="72" xfId="5" applyNumberFormat="1" applyFont="1" applyBorder="1" applyAlignment="1">
      <alignment horizontal="right" vertical="center" shrinkToFit="1"/>
    </xf>
    <xf numFmtId="178" fontId="2" fillId="0" borderId="73"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0" fontId="9" fillId="0" borderId="32" xfId="5" applyFont="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9" fillId="0" borderId="35" xfId="5" applyFont="1" applyBorder="1" applyAlignment="1">
      <alignment horizontal="center" vertical="center"/>
    </xf>
    <xf numFmtId="178" fontId="2" fillId="2" borderId="34"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49" fontId="8" fillId="0" borderId="64" xfId="5" applyNumberFormat="1" applyFont="1" applyBorder="1" applyAlignment="1">
      <alignment horizontal="center" vertical="center"/>
    </xf>
    <xf numFmtId="0" fontId="9" fillId="0" borderId="37" xfId="5" applyFont="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0" xfId="5" applyFont="1" applyFill="1" applyAlignment="1">
      <alignment horizontal="right" vertical="center" shrinkToFit="1"/>
    </xf>
    <xf numFmtId="178" fontId="2" fillId="0" borderId="14" xfId="5" applyNumberFormat="1" applyFont="1" applyBorder="1" applyAlignment="1">
      <alignment horizontal="right" vertical="center"/>
    </xf>
    <xf numFmtId="180" fontId="3" fillId="0" borderId="14" xfId="5" applyNumberFormat="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16" fillId="3" borderId="0" xfId="13" applyFont="1" applyFill="1">
      <alignment vertical="center"/>
    </xf>
    <xf numFmtId="0" fontId="2" fillId="3" borderId="0" xfId="13" applyFont="1" applyFill="1">
      <alignment vertical="center"/>
    </xf>
    <xf numFmtId="0" fontId="17" fillId="3" borderId="20" xfId="13" applyFont="1" applyFill="1" applyBorder="1" applyAlignment="1">
      <alignment horizontal="left" vertical="center"/>
    </xf>
    <xf numFmtId="0" fontId="17" fillId="4" borderId="7"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3" borderId="19" xfId="13" applyFont="1" applyFill="1" applyBorder="1" applyAlignment="1">
      <alignment horizontal="left" vertical="center"/>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56" xfId="13" applyFont="1" applyFill="1" applyBorder="1" applyAlignment="1">
      <alignment horizontal="center" vertical="center"/>
    </xf>
    <xf numFmtId="0" fontId="17" fillId="3" borderId="57" xfId="13" applyFont="1" applyFill="1" applyBorder="1" applyAlignment="1">
      <alignment horizontal="center" vertical="center"/>
    </xf>
    <xf numFmtId="0" fontId="17" fillId="3" borderId="12" xfId="13" applyFont="1" applyFill="1" applyBorder="1">
      <alignment vertical="center"/>
    </xf>
    <xf numFmtId="0" fontId="17" fillId="3" borderId="8" xfId="13" applyFont="1" applyFill="1" applyBorder="1" applyAlignment="1">
      <alignment horizontal="left" vertical="center"/>
    </xf>
    <xf numFmtId="0" fontId="17" fillId="3" borderId="12"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2"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2" xfId="13" applyFont="1" applyFill="1" applyBorder="1" applyAlignment="1">
      <alignment horizontal="left" vertical="center"/>
    </xf>
    <xf numFmtId="0" fontId="18" fillId="3" borderId="56" xfId="13" applyFont="1" applyFill="1" applyBorder="1" applyAlignment="1">
      <alignment horizontal="left" vertical="center"/>
    </xf>
    <xf numFmtId="0" fontId="17" fillId="3" borderId="12"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9" fillId="3" borderId="0" xfId="16" applyFont="1" applyFill="1">
      <alignment vertical="center"/>
    </xf>
    <xf numFmtId="0" fontId="17" fillId="4" borderId="19"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0" borderId="83" xfId="17" applyFont="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23" xfId="13" applyFont="1" applyFill="1" applyBorder="1">
      <alignment vertical="center"/>
    </xf>
    <xf numFmtId="0" fontId="17" fillId="3" borderId="0" xfId="13" applyFont="1" applyFill="1" applyAlignment="1">
      <alignment horizontal="left" vertical="center"/>
    </xf>
    <xf numFmtId="0" fontId="17" fillId="3" borderId="16"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23"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23"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0" borderId="86"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34" xfId="13" applyFont="1" applyFill="1" applyBorder="1">
      <alignment vertical="center"/>
    </xf>
    <xf numFmtId="0" fontId="17" fillId="3" borderId="30" xfId="13" applyFont="1" applyFill="1" applyBorder="1">
      <alignment vertical="center"/>
    </xf>
    <xf numFmtId="0" fontId="17" fillId="3" borderId="42" xfId="13" applyFont="1" applyFill="1" applyBorder="1">
      <alignment vertical="center"/>
    </xf>
    <xf numFmtId="0" fontId="17" fillId="3" borderId="42" xfId="13" applyFont="1" applyFill="1" applyBorder="1" applyAlignment="1">
      <alignment vertical="center" shrinkToFit="1"/>
    </xf>
    <xf numFmtId="0" fontId="17" fillId="3" borderId="31" xfId="13" applyFont="1" applyFill="1" applyBorder="1">
      <alignment vertical="center"/>
    </xf>
    <xf numFmtId="0" fontId="17" fillId="3" borderId="0" xfId="13" applyFont="1" applyFill="1" applyAlignment="1">
      <alignment vertical="center" shrinkToFit="1"/>
    </xf>
    <xf numFmtId="0" fontId="17" fillId="4" borderId="13"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0" borderId="90"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0" fontId="17" fillId="4" borderId="40"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183" fontId="17" fillId="0" borderId="94" xfId="17" applyNumberFormat="1" applyFont="1" applyBorder="1" applyAlignment="1" applyProtection="1">
      <alignment horizontal="righ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5" borderId="97" xfId="12" applyNumberFormat="1" applyFont="1" applyFill="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0" xfId="13" applyNumberFormat="1" applyFont="1" applyFill="1" applyAlignment="1">
      <alignment horizontal="right" vertical="center" shrinkToFit="1"/>
    </xf>
    <xf numFmtId="0" fontId="17" fillId="4" borderId="19"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183" fontId="17" fillId="0" borderId="100"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4" borderId="13"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0" fontId="17" fillId="3" borderId="23" xfId="13" applyFont="1" applyFill="1" applyBorder="1" applyAlignment="1">
      <alignment horizontal="center" vertical="center"/>
    </xf>
    <xf numFmtId="0" fontId="17" fillId="3" borderId="23" xfId="13" applyFont="1" applyFill="1" applyBorder="1" applyAlignment="1">
      <alignment horizontal="right" vertical="center"/>
    </xf>
    <xf numFmtId="0" fontId="17" fillId="3" borderId="34" xfId="13" applyFont="1" applyFill="1" applyBorder="1" applyAlignment="1">
      <alignment horizontal="right" vertical="center" wrapText="1"/>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34" xfId="13" applyFont="1" applyFill="1" applyBorder="1" applyAlignment="1">
      <alignment horizontal="right" vertical="center"/>
    </xf>
    <xf numFmtId="0" fontId="17" fillId="3" borderId="35" xfId="13" applyFont="1" applyFill="1" applyBorder="1" applyAlignment="1">
      <alignment horizontal="center" vertical="center" wrapText="1"/>
    </xf>
    <xf numFmtId="0" fontId="17" fillId="3" borderId="37" xfId="13" applyFont="1" applyFill="1" applyBorder="1" applyAlignment="1">
      <alignment horizontal="center" vertical="center"/>
    </xf>
    <xf numFmtId="0" fontId="17" fillId="3" borderId="16" xfId="13" applyFont="1" applyFill="1" applyBorder="1">
      <alignment vertical="center"/>
    </xf>
    <xf numFmtId="0" fontId="17" fillId="3" borderId="14" xfId="13" applyFont="1" applyFill="1" applyBorder="1" applyAlignment="1">
      <alignment horizontal="left" vertical="center"/>
    </xf>
    <xf numFmtId="0" fontId="17" fillId="3" borderId="14" xfId="13" applyFont="1" applyFill="1" applyBorder="1">
      <alignment vertical="center"/>
    </xf>
    <xf numFmtId="0" fontId="17" fillId="3" borderId="15" xfId="13" applyFont="1" applyFill="1" applyBorder="1">
      <alignment vertical="center"/>
    </xf>
    <xf numFmtId="0" fontId="17" fillId="3" borderId="14" xfId="13" applyFont="1" applyFill="1" applyBorder="1" applyAlignment="1">
      <alignment vertical="center" shrinkToFit="1"/>
    </xf>
    <xf numFmtId="0" fontId="17" fillId="3" borderId="16" xfId="13" applyFont="1" applyFill="1" applyBorder="1" applyAlignment="1">
      <alignment horizontal="right" vertical="center"/>
    </xf>
    <xf numFmtId="0" fontId="17" fillId="3" borderId="14" xfId="13" applyFont="1" applyFill="1" applyBorder="1" applyAlignment="1">
      <alignment horizontal="right" vertical="center"/>
    </xf>
    <xf numFmtId="0" fontId="17" fillId="3" borderId="15" xfId="13" applyFont="1" applyFill="1" applyBorder="1" applyAlignment="1">
      <alignment horizontal="right" vertical="center"/>
    </xf>
    <xf numFmtId="0" fontId="17" fillId="3" borderId="16" xfId="13" applyFont="1" applyFill="1" applyBorder="1" applyAlignment="1">
      <alignment horizontal="center" vertical="center"/>
    </xf>
    <xf numFmtId="0" fontId="17" fillId="3" borderId="17" xfId="13" applyFont="1" applyFill="1" applyBorder="1" applyAlignment="1">
      <alignment horizontal="center" vertical="center"/>
    </xf>
    <xf numFmtId="0" fontId="17" fillId="3" borderId="32" xfId="13" applyFont="1" applyFill="1" applyBorder="1" applyAlignment="1">
      <alignment horizontal="center" vertical="center"/>
    </xf>
    <xf numFmtId="183" fontId="17" fillId="3" borderId="30" xfId="17" applyNumberFormat="1" applyFont="1" applyFill="1" applyBorder="1" applyAlignment="1">
      <alignment horizontal="right" vertical="center" shrinkToFit="1"/>
    </xf>
    <xf numFmtId="183" fontId="17" fillId="3" borderId="42" xfId="16" applyNumberFormat="1" applyFont="1" applyFill="1" applyBorder="1" applyAlignment="1">
      <alignment horizontal="right" vertical="center" shrinkToFit="1"/>
    </xf>
    <xf numFmtId="183" fontId="17" fillId="3" borderId="32" xfId="17" applyNumberFormat="1" applyFont="1" applyFill="1" applyBorder="1" applyAlignment="1">
      <alignment horizontal="right" vertical="center" shrinkToFit="1"/>
    </xf>
    <xf numFmtId="183" fontId="17" fillId="3" borderId="31" xfId="17" applyNumberFormat="1" applyFont="1" applyFill="1" applyBorder="1" applyAlignment="1">
      <alignment horizontal="right" vertical="center" shrinkToFit="1"/>
    </xf>
    <xf numFmtId="184" fontId="17" fillId="3" borderId="32" xfId="17" applyNumberFormat="1" applyFont="1" applyFill="1" applyBorder="1" applyAlignment="1">
      <alignment horizontal="right" vertical="center" shrinkToFit="1"/>
    </xf>
    <xf numFmtId="184" fontId="17" fillId="3" borderId="108"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3" fontId="17" fillId="0" borderId="109"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3" borderId="65" xfId="17" applyNumberFormat="1" applyFont="1" applyFill="1" applyBorder="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183" fontId="17" fillId="0" borderId="115" xfId="17" applyNumberFormat="1" applyFont="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0" fontId="17" fillId="4" borderId="7" xfId="13" applyFont="1" applyFill="1" applyBorder="1" applyAlignment="1" applyProtection="1">
      <alignment horizontal="center" vertical="center" wrapText="1" shrinkToFit="1"/>
      <protection locked="0"/>
    </xf>
    <xf numFmtId="0" fontId="17" fillId="4" borderId="76" xfId="13" applyFont="1" applyFill="1" applyBorder="1" applyAlignment="1" applyProtection="1">
      <alignment horizontal="center" vertical="center" shrinkToFit="1"/>
      <protection locked="0"/>
    </xf>
    <xf numFmtId="183" fontId="17" fillId="0" borderId="118" xfId="17" applyNumberFormat="1" applyFont="1" applyBorder="1" applyAlignment="1" applyProtection="1">
      <alignment horizontal="right"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93" xfId="13" applyFont="1" applyFill="1" applyBorder="1" applyAlignment="1" applyProtection="1">
      <alignment horizontal="center" vertical="center" shrinkToFit="1"/>
      <protection locked="0"/>
    </xf>
    <xf numFmtId="183" fontId="17" fillId="3" borderId="72" xfId="17"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3" fontId="17" fillId="0" borderId="120" xfId="17" applyNumberFormat="1" applyFont="1" applyBorder="1" applyAlignment="1" applyProtection="1">
      <alignment horizontal="right" vertical="center" shrinkToFit="1"/>
      <protection locked="0"/>
    </xf>
    <xf numFmtId="0" fontId="17" fillId="4" borderId="19"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183" fontId="17" fillId="0" borderId="122"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183" fontId="17" fillId="0" borderId="125" xfId="17" applyNumberFormat="1" applyFont="1" applyBorder="1" applyAlignment="1" applyProtection="1">
      <alignment horizontal="right" vertical="center" shrinkToFit="1"/>
      <protection locked="0"/>
    </xf>
    <xf numFmtId="0" fontId="17" fillId="4" borderId="1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0" fontId="17" fillId="4" borderId="93" xfId="13" applyFont="1" applyFill="1" applyBorder="1" applyAlignment="1" applyProtection="1">
      <alignment horizontal="center" vertical="center"/>
      <protection locked="0"/>
    </xf>
    <xf numFmtId="184" fontId="17" fillId="3" borderId="72" xfId="17" applyNumberFormat="1" applyFont="1" applyFill="1" applyBorder="1" applyAlignment="1">
      <alignment horizontal="right" vertical="center" shrinkToFit="1"/>
    </xf>
    <xf numFmtId="184" fontId="17" fillId="3" borderId="70" xfId="16"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3" fontId="17" fillId="3" borderId="135"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0" fontId="17" fillId="3" borderId="59" xfId="13" applyFont="1" applyFill="1" applyBorder="1" applyAlignment="1">
      <alignment horizontal="center" vertical="center"/>
    </xf>
    <xf numFmtId="0" fontId="17" fillId="3" borderId="51" xfId="13" applyFont="1" applyFill="1" applyBorder="1" applyAlignment="1">
      <alignment horizontal="center" vertical="center"/>
    </xf>
    <xf numFmtId="184" fontId="17" fillId="3" borderId="54" xfId="17" applyNumberFormat="1" applyFont="1" applyFill="1" applyBorder="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0" borderId="100" xfId="12" applyFont="1" applyBorder="1" applyAlignment="1" applyProtection="1">
      <alignment horizontal="left" vertical="center" shrinkToFit="1"/>
      <protection locked="0"/>
    </xf>
    <xf numFmtId="0" fontId="17" fillId="0" borderId="101" xfId="12" applyFont="1" applyBorder="1" applyAlignment="1" applyProtection="1">
      <alignment horizontal="left" vertical="center" shrinkToFit="1"/>
      <protection locked="0"/>
    </xf>
    <xf numFmtId="0" fontId="17" fillId="0" borderId="102" xfId="12" applyFont="1" applyBorder="1" applyAlignment="1" applyProtection="1">
      <alignment horizontal="left" vertical="center" shrinkToFit="1"/>
      <protection locked="0"/>
    </xf>
    <xf numFmtId="0" fontId="17" fillId="5" borderId="103" xfId="12" applyFont="1" applyFill="1" applyBorder="1" applyAlignment="1" applyProtection="1">
      <alignment horizontal="left" vertical="center" shrinkToFit="1"/>
      <protection locked="0"/>
    </xf>
    <xf numFmtId="0" fontId="17" fillId="3" borderId="12" xfId="13" applyFont="1" applyFill="1" applyBorder="1" applyAlignment="1">
      <alignment horizontal="center" vertical="top"/>
    </xf>
    <xf numFmtId="0" fontId="17" fillId="3" borderId="8" xfId="13" applyFont="1" applyFill="1" applyBorder="1" applyAlignment="1">
      <alignment horizontal="center" vertical="top"/>
    </xf>
    <xf numFmtId="0" fontId="17" fillId="3" borderId="56" xfId="13" applyFont="1" applyFill="1" applyBorder="1" applyAlignment="1">
      <alignment horizontal="center" vertical="top"/>
    </xf>
    <xf numFmtId="0" fontId="17" fillId="3" borderId="12"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61" xfId="13" applyFont="1" applyFill="1" applyBorder="1" applyAlignment="1">
      <alignment horizontal="left" vertical="center" wrapText="1"/>
    </xf>
    <xf numFmtId="0" fontId="15" fillId="3" borderId="8" xfId="13" applyFont="1" applyFill="1" applyBorder="1">
      <alignment vertical="center"/>
    </xf>
    <xf numFmtId="0" fontId="15" fillId="3" borderId="0" xfId="13" applyFont="1" applyFill="1">
      <alignment vertical="center"/>
    </xf>
    <xf numFmtId="0" fontId="17" fillId="3" borderId="23" xfId="13" applyFont="1" applyFill="1" applyBorder="1" applyAlignment="1">
      <alignment horizontal="center" vertical="top"/>
    </xf>
    <xf numFmtId="0" fontId="17" fillId="3" borderId="0" xfId="13" applyFont="1" applyFill="1" applyAlignment="1">
      <alignment horizontal="center" vertical="top"/>
    </xf>
    <xf numFmtId="0" fontId="17" fillId="3" borderId="34" xfId="13" applyFont="1" applyFill="1" applyBorder="1" applyAlignment="1">
      <alignment horizontal="center" vertical="top"/>
    </xf>
    <xf numFmtId="0" fontId="17" fillId="3" borderId="23"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34" xfId="13" applyFont="1" applyFill="1" applyBorder="1" applyAlignment="1">
      <alignment horizontal="center" vertical="top" wrapText="1"/>
    </xf>
    <xf numFmtId="0" fontId="17" fillId="3" borderId="36" xfId="13" applyFont="1" applyFill="1" applyBorder="1" applyAlignment="1">
      <alignment horizontal="left" vertical="center"/>
    </xf>
    <xf numFmtId="0" fontId="17" fillId="3" borderId="11" xfId="13" applyFont="1" applyFill="1" applyBorder="1" applyAlignment="1">
      <alignment horizontal="center" vertical="center"/>
    </xf>
    <xf numFmtId="0" fontId="17" fillId="3" borderId="8" xfId="13" applyFont="1" applyFill="1" applyBorder="1">
      <alignment vertical="center"/>
    </xf>
    <xf numFmtId="0" fontId="17" fillId="3" borderId="9" xfId="13" applyFont="1" applyFill="1" applyBorder="1">
      <alignment vertical="center"/>
    </xf>
    <xf numFmtId="0" fontId="17" fillId="0" borderId="145"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16" xfId="13" applyFont="1" applyFill="1" applyBorder="1" applyAlignment="1">
      <alignment horizontal="center" vertical="top" wrapText="1"/>
    </xf>
    <xf numFmtId="0" fontId="17" fillId="3" borderId="14" xfId="13" applyFont="1" applyFill="1" applyBorder="1" applyAlignment="1">
      <alignment horizontal="center" vertical="top" wrapText="1"/>
    </xf>
    <xf numFmtId="0" fontId="17" fillId="3" borderId="22" xfId="13" applyFont="1" applyFill="1" applyBorder="1" applyAlignment="1">
      <alignment horizontal="center" vertical="center"/>
    </xf>
    <xf numFmtId="0" fontId="17" fillId="0" borderId="22" xfId="13" applyFont="1" applyBorder="1" applyAlignment="1" applyProtection="1">
      <alignment horizontal="center" vertical="center"/>
      <protection locked="0"/>
    </xf>
    <xf numFmtId="183" fontId="17" fillId="5" borderId="61" xfId="12" applyNumberFormat="1" applyFont="1" applyFill="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184" fontId="17" fillId="0" borderId="101" xfId="13" applyNumberFormat="1" applyFont="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183" fontId="17"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7" fillId="3" borderId="35" xfId="13" applyFont="1" applyFill="1" applyBorder="1">
      <alignment vertical="center"/>
    </xf>
    <xf numFmtId="183" fontId="17"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7" fillId="0" borderId="50" xfId="13" applyFont="1" applyBorder="1" applyAlignment="1" applyProtection="1">
      <alignment horizontal="center" vertical="center"/>
      <protection locked="0"/>
    </xf>
    <xf numFmtId="183" fontId="17" fillId="5" borderId="52" xfId="12" applyNumberFormat="1" applyFont="1" applyFill="1" applyBorder="1" applyAlignment="1" applyProtection="1">
      <alignment horizontal="right" vertical="center" shrinkToFit="1"/>
      <protection locked="0"/>
    </xf>
    <xf numFmtId="0" fontId="17" fillId="3" borderId="147" xfId="13" applyFont="1" applyFill="1" applyBorder="1" applyAlignment="1" applyProtection="1">
      <alignment horizontal="left" vertical="center" shrinkToFit="1"/>
      <protection locked="0"/>
    </xf>
    <xf numFmtId="0" fontId="17" fillId="0" borderId="104" xfId="13" applyFont="1" applyBorder="1" applyAlignment="1" applyProtection="1">
      <alignment horizontal="left" vertical="center" shrinkToFit="1"/>
      <protection locked="0"/>
    </xf>
    <xf numFmtId="0" fontId="17" fillId="3" borderId="41" xfId="13" applyFont="1" applyFill="1" applyBorder="1" applyAlignment="1">
      <alignment horizontal="center" vertical="center"/>
    </xf>
    <xf numFmtId="0" fontId="17" fillId="3" borderId="17" xfId="13" applyFont="1" applyFill="1" applyBorder="1">
      <alignment vertical="center"/>
    </xf>
    <xf numFmtId="0" fontId="17" fillId="3" borderId="39" xfId="13" applyFont="1" applyFill="1" applyBorder="1" applyAlignment="1">
      <alignment horizontal="center" vertical="center"/>
    </xf>
    <xf numFmtId="185" fontId="17" fillId="3" borderId="3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6" fontId="17" fillId="3" borderId="42" xfId="17" applyNumberFormat="1" applyFont="1" applyFill="1" applyBorder="1" applyAlignment="1">
      <alignment horizontal="right" vertical="center" shrinkToFit="1"/>
    </xf>
    <xf numFmtId="186" fontId="17" fillId="3" borderId="43"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0" fontId="17" fillId="0" borderId="125" xfId="13" applyFont="1" applyBorder="1" applyAlignment="1" applyProtection="1">
      <alignment horizontal="left" vertical="center" shrinkToFit="1"/>
      <protection locked="0"/>
    </xf>
    <xf numFmtId="0" fontId="17" fillId="0" borderId="11" xfId="13" applyFont="1" applyBorder="1" applyAlignment="1" applyProtection="1">
      <alignment horizontal="center" vertical="center" shrinkToFit="1"/>
      <protection locked="0"/>
    </xf>
    <xf numFmtId="185" fontId="17" fillId="3" borderId="16" xfId="17" applyNumberFormat="1" applyFont="1" applyFill="1" applyBorder="1" applyAlignment="1">
      <alignment horizontal="right" vertical="center" shrinkToFit="1"/>
    </xf>
    <xf numFmtId="185" fontId="17" fillId="3" borderId="14" xfId="17" applyNumberFormat="1" applyFont="1" applyFill="1" applyBorder="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0" fontId="15" fillId="3" borderId="0" xfId="13" applyFont="1" applyFill="1" applyAlignment="1">
      <alignment horizontal="center" vertical="center"/>
    </xf>
    <xf numFmtId="0" fontId="3" fillId="3" borderId="14" xfId="13" applyFont="1" applyFill="1" applyBorder="1" applyAlignment="1">
      <alignment vertical="center" shrinkToFit="1"/>
    </xf>
    <xf numFmtId="0" fontId="18" fillId="3" borderId="37" xfId="13" applyFont="1" applyFill="1" applyBorder="1" applyAlignment="1">
      <alignment horizontal="center" vertical="center"/>
    </xf>
    <xf numFmtId="0" fontId="17" fillId="3" borderId="38" xfId="13" applyFont="1" applyFill="1" applyBorder="1" applyAlignment="1">
      <alignment horizontal="left" vertical="center"/>
    </xf>
    <xf numFmtId="0" fontId="17" fillId="3" borderId="19" xfId="13" applyFont="1" applyFill="1" applyBorder="1" applyAlignment="1">
      <alignment horizontal="left" vertical="center" wrapText="1"/>
    </xf>
    <xf numFmtId="183" fontId="17" fillId="3" borderId="148" xfId="17"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150" xfId="17" applyNumberFormat="1" applyFont="1" applyFill="1" applyBorder="1" applyAlignment="1">
      <alignment horizontal="right" vertical="center" shrinkToFit="1"/>
    </xf>
    <xf numFmtId="183" fontId="17" fillId="3" borderId="151" xfId="17" applyNumberFormat="1" applyFont="1" applyFill="1" applyBorder="1" applyAlignment="1">
      <alignment horizontal="right" vertical="center" shrinkToFit="1"/>
    </xf>
    <xf numFmtId="184" fontId="17" fillId="3" borderId="97" xfId="17" applyNumberFormat="1" applyFont="1" applyFill="1" applyBorder="1" applyAlignment="1">
      <alignment horizontal="right" vertical="center" shrinkToFit="1"/>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183" fontId="17" fillId="3" borderId="68"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0" fontId="17" fillId="3" borderId="50" xfId="13" applyFont="1" applyFill="1" applyBorder="1" applyAlignment="1">
      <alignment horizontal="center" vertical="center"/>
    </xf>
    <xf numFmtId="185" fontId="17" fillId="3" borderId="5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0" xfId="13" applyFont="1" applyFill="1" applyAlignment="1">
      <alignment horizontal="center" vertical="center"/>
    </xf>
    <xf numFmtId="0" fontId="17" fillId="3" borderId="74" xfId="13" applyFont="1" applyFill="1" applyBorder="1" applyAlignment="1">
      <alignment horizontal="center" vertical="center"/>
    </xf>
    <xf numFmtId="184" fontId="17" fillId="3" borderId="158" xfId="17" applyNumberFormat="1" applyFont="1" applyFill="1" applyBorder="1" applyAlignment="1">
      <alignment horizontal="right" vertical="center" shrinkToFit="1"/>
    </xf>
    <xf numFmtId="184" fontId="17" fillId="3" borderId="75"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0" fontId="17" fillId="3" borderId="91" xfId="13" applyFont="1" applyFill="1" applyBorder="1" applyAlignment="1" applyProtection="1">
      <alignment horizontal="left" vertical="center" shrinkToFit="1"/>
      <protection locked="0"/>
    </xf>
    <xf numFmtId="184" fontId="17" fillId="3" borderId="27"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183" fontId="17" fillId="0" borderId="83" xfId="12" applyNumberFormat="1" applyFont="1" applyBorder="1" applyAlignment="1" applyProtection="1">
      <alignment horizontal="righ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4" fontId="17" fillId="3" borderId="162"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58" xfId="13" applyFont="1" applyFill="1" applyBorder="1">
      <alignment vertical="center"/>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2"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183" fontId="17" fillId="0" borderId="90" xfId="12"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0" fontId="17" fillId="3" borderId="23"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20"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1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30" xfId="17" applyFont="1" applyFill="1" applyBorder="1" applyAlignment="1">
      <alignment horizontal="left" vertical="center" shrinkToFit="1"/>
    </xf>
    <xf numFmtId="0" fontId="17" fillId="3" borderId="42" xfId="17" applyFont="1" applyFill="1" applyBorder="1" applyAlignment="1">
      <alignment horizontal="left" vertical="center" shrinkToFit="1"/>
    </xf>
    <xf numFmtId="0" fontId="17" fillId="3" borderId="43" xfId="13" applyFont="1" applyFill="1" applyBorder="1">
      <alignment vertical="center"/>
    </xf>
    <xf numFmtId="0" fontId="17" fillId="3" borderId="23" xfId="17" applyFont="1" applyFill="1" applyBorder="1" applyAlignment="1">
      <alignment horizontal="left" vertical="center" shrinkToFit="1"/>
    </xf>
    <xf numFmtId="183" fontId="17" fillId="5" borderId="33" xfId="13"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3" borderId="16" xfId="17" applyFont="1" applyFill="1" applyBorder="1" applyAlignment="1">
      <alignment horizontal="left" vertical="center" shrinkToFit="1"/>
    </xf>
    <xf numFmtId="0" fontId="17" fillId="3" borderId="14" xfId="17"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7" fillId="3" borderId="165" xfId="17"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7" fillId="3" borderId="166" xfId="17" applyNumberFormat="1" applyFont="1" applyFill="1" applyBorder="1" applyAlignment="1">
      <alignment horizontal="right" vertical="center" shrinkToFit="1"/>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0" fillId="3" borderId="64" xfId="13" applyFont="1" applyFill="1" applyBorder="1" applyAlignment="1">
      <alignment horizontal="center" vertical="center"/>
    </xf>
    <xf numFmtId="0" fontId="2" fillId="3" borderId="20" xfId="13" applyFont="1" applyFill="1" applyBorder="1">
      <alignment vertical="center"/>
    </xf>
    <xf numFmtId="184" fontId="17" fillId="3" borderId="68"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73"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0" fontId="17" fillId="0" borderId="167" xfId="12" applyFont="1" applyBorder="1" applyAlignment="1" applyProtection="1">
      <alignment horizontal="left" vertical="center" shrinkToFit="1"/>
      <protection locked="0"/>
    </xf>
    <xf numFmtId="0" fontId="17" fillId="0" borderId="123" xfId="12" applyFont="1" applyBorder="1" applyAlignment="1" applyProtection="1">
      <alignment horizontal="lef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52" xfId="13" applyFont="1" applyFill="1" applyBorder="1" applyAlignment="1" applyProtection="1">
      <alignment horizontal="left" vertical="center" shrinkToFit="1"/>
      <protection locked="0"/>
    </xf>
    <xf numFmtId="184" fontId="17" fillId="3" borderId="168"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178" fontId="14" fillId="0" borderId="23"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87" fontId="14" fillId="3" borderId="32"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178" fontId="14" fillId="0" borderId="32" xfId="20" applyNumberFormat="1" applyFont="1" applyFill="1" applyBorder="1">
      <alignment vertical="center"/>
    </xf>
    <xf numFmtId="178" fontId="21" fillId="0" borderId="32" xfId="20" applyNumberFormat="1" applyFont="1" applyBorder="1">
      <alignment vertical="center"/>
    </xf>
    <xf numFmtId="178" fontId="14" fillId="3" borderId="32"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0" fontId="14" fillId="3" borderId="32" xfId="20" applyFont="1" applyFill="1" applyBorder="1" applyAlignment="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87" fontId="14" fillId="3" borderId="35" xfId="19" applyNumberFormat="1" applyFont="1" applyFill="1" applyBorder="1" applyAlignment="1">
      <alignment horizontal="left" vertical="center" wrapText="1"/>
    </xf>
    <xf numFmtId="0" fontId="14" fillId="3" borderId="35" xfId="19" applyFont="1" applyFill="1" applyBorder="1" applyAlignment="1">
      <alignment horizontal="left" vertical="center"/>
    </xf>
    <xf numFmtId="178" fontId="14" fillId="0" borderId="35" xfId="20" applyNumberFormat="1" applyFont="1" applyFill="1" applyBorder="1">
      <alignment vertical="center"/>
    </xf>
    <xf numFmtId="178" fontId="21" fillId="0" borderId="35" xfId="20" applyNumberFormat="1" applyFont="1" applyBorder="1">
      <alignment vertical="center"/>
    </xf>
    <xf numFmtId="178" fontId="14" fillId="3" borderId="35"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0" fontId="14" fillId="3" borderId="35" xfId="20" applyFont="1" applyFill="1" applyBorder="1" applyAlignment="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87" fontId="14" fillId="3" borderId="37" xfId="19" applyNumberFormat="1" applyFont="1" applyFill="1" applyBorder="1" applyAlignment="1">
      <alignment horizontal="left" vertical="center" wrapText="1"/>
    </xf>
    <xf numFmtId="0" fontId="14" fillId="3" borderId="37" xfId="19" applyFont="1" applyFill="1" applyBorder="1" applyAlignment="1">
      <alignment horizontal="left" vertical="center"/>
    </xf>
    <xf numFmtId="178" fontId="14" fillId="0" borderId="37" xfId="20" applyNumberFormat="1" applyFont="1" applyFill="1" applyBorder="1">
      <alignment vertical="center"/>
    </xf>
    <xf numFmtId="178" fontId="21" fillId="0" borderId="37" xfId="20" applyNumberFormat="1" applyFont="1" applyBorder="1">
      <alignment vertical="center"/>
    </xf>
    <xf numFmtId="178" fontId="14" fillId="3" borderId="37"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0" borderId="19"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6" borderId="64" xfId="7" applyFont="1" applyFill="1" applyBorder="1" applyAlignment="1">
      <alignment horizontal="right" vertical="top"/>
    </xf>
    <xf numFmtId="0" fontId="22" fillId="0" borderId="53" xfId="7" applyFont="1" applyFill="1" applyBorder="1" applyAlignment="1" applyProtection="1">
      <alignment horizontal="left" vertical="center" wrapText="1"/>
    </xf>
    <xf numFmtId="0" fontId="22" fillId="0" borderId="54"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22"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36" xfId="18" applyFont="1" applyFill="1" applyBorder="1" applyAlignment="1">
      <alignment horizontal="left" vertical="center" wrapText="1"/>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4" fillId="0" borderId="50"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52" xfId="18" applyFont="1" applyBorder="1" applyAlignment="1">
      <alignment horizontal="left" vertical="center" wrapText="1"/>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7" xfId="9" applyFont="1" applyFill="1" applyBorder="1" applyAlignment="1">
      <alignment vertical="center" wrapText="1"/>
    </xf>
    <xf numFmtId="0" fontId="24" fillId="0" borderId="8" xfId="9" applyFont="1" applyFill="1" applyBorder="1" applyAlignment="1">
      <alignment vertical="center" wrapText="1"/>
    </xf>
    <xf numFmtId="0" fontId="24" fillId="0" borderId="56" xfId="9" applyFont="1" applyFill="1" applyBorder="1" applyAlignment="1">
      <alignment vertical="center" wrapText="1"/>
    </xf>
    <xf numFmtId="0" fontId="24" fillId="0" borderId="57" xfId="9" applyFont="1" applyFill="1" applyBorder="1" applyAlignment="1">
      <alignment vertical="center" wrapText="1"/>
    </xf>
    <xf numFmtId="0" fontId="24" fillId="0" borderId="61" xfId="9" applyFont="1" applyFill="1" applyBorder="1" applyAlignment="1">
      <alignment vertical="center"/>
    </xf>
    <xf numFmtId="0" fontId="24" fillId="0" borderId="0" xfId="9" applyFont="1" applyAlignment="1"/>
    <xf numFmtId="0" fontId="25" fillId="0" borderId="0" xfId="9" applyFont="1" applyAlignment="1"/>
    <xf numFmtId="0" fontId="25" fillId="8" borderId="6" xfId="9" applyFont="1" applyFill="1" applyBorder="1" applyAlignment="1"/>
    <xf numFmtId="0" fontId="25" fillId="0" borderId="183"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79" xfId="9" applyFont="1" applyBorder="1" applyAlignment="1">
      <alignment horizontal="center" vertical="center" wrapText="1"/>
    </xf>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4" fillId="0" borderId="13" xfId="9" applyFont="1" applyFill="1" applyBorder="1" applyAlignment="1">
      <alignment vertical="center" wrapText="1"/>
    </xf>
    <xf numFmtId="0" fontId="24" fillId="0" borderId="14" xfId="9" applyFont="1" applyFill="1" applyBorder="1" applyAlignment="1">
      <alignment vertical="center" wrapText="1"/>
    </xf>
    <xf numFmtId="0" fontId="24" fillId="0" borderId="15" xfId="9" applyFont="1" applyFill="1" applyBorder="1" applyAlignment="1">
      <alignment vertical="center" wrapText="1"/>
    </xf>
    <xf numFmtId="0" fontId="24" fillId="0" borderId="37" xfId="9" applyFont="1" applyFill="1" applyBorder="1" applyAlignment="1">
      <alignment vertical="center" wrapText="1"/>
    </xf>
    <xf numFmtId="0" fontId="24" fillId="0" borderId="38" xfId="9" applyFont="1" applyFill="1" applyBorder="1" applyAlignment="1">
      <alignment vertical="center"/>
    </xf>
    <xf numFmtId="0" fontId="25" fillId="0" borderId="0" xfId="9" applyFont="1">
      <alignment vertical="center"/>
    </xf>
    <xf numFmtId="0" fontId="25" fillId="8" borderId="18" xfId="9" applyFont="1" applyFill="1" applyBorder="1" applyAlignment="1"/>
    <xf numFmtId="0" fontId="25" fillId="0" borderId="185"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7" fillId="0" borderId="39" xfId="9" applyFont="1" applyBorder="1">
      <alignment vertical="center"/>
    </xf>
    <xf numFmtId="0" fontId="25" fillId="0" borderId="32" xfId="9" applyFont="1" applyBorder="1">
      <alignment vertical="center"/>
    </xf>
    <xf numFmtId="0" fontId="25" fillId="0" borderId="33" xfId="9" applyFont="1" applyBorder="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4" fillId="0" borderId="22" xfId="9" applyFont="1" applyFill="1" applyBorder="1" applyAlignment="1">
      <alignment vertical="center"/>
    </xf>
    <xf numFmtId="0" fontId="24" fillId="0" borderId="35" xfId="9" applyFont="1" applyFill="1" applyBorder="1" applyAlignment="1">
      <alignment vertical="center"/>
    </xf>
    <xf numFmtId="0" fontId="24" fillId="0" borderId="36" xfId="9" applyFont="1" applyFill="1" applyBorder="1" applyAlignment="1">
      <alignment vertical="center"/>
    </xf>
    <xf numFmtId="0" fontId="25" fillId="8" borderId="18" xfId="9" applyFont="1" applyFill="1" applyBorder="1" applyAlignment="1">
      <alignment horizontal="right" vertical="center"/>
    </xf>
    <xf numFmtId="0" fontId="27" fillId="0" borderId="22" xfId="9" applyFont="1" applyBorder="1">
      <alignment vertical="center"/>
    </xf>
    <xf numFmtId="0" fontId="25" fillId="0" borderId="35" xfId="9" applyFont="1" applyBorder="1">
      <alignment vertical="center"/>
    </xf>
    <xf numFmtId="0" fontId="25" fillId="0" borderId="36" xfId="9" applyFont="1" applyBorder="1">
      <alignment vertical="center"/>
    </xf>
    <xf numFmtId="0" fontId="28" fillId="0" borderId="0" xfId="9" applyFont="1">
      <alignment vertical="center"/>
    </xf>
    <xf numFmtId="0" fontId="24" fillId="6" borderId="64" xfId="9" applyFont="1" applyFill="1" applyBorder="1" applyAlignment="1">
      <alignment horizontal="right" vertical="top"/>
    </xf>
    <xf numFmtId="0" fontId="24" fillId="0" borderId="50" xfId="9" applyFont="1" applyFill="1" applyBorder="1" applyAlignment="1">
      <alignment vertical="center"/>
    </xf>
    <xf numFmtId="0" fontId="24" fillId="0" borderId="51" xfId="9" applyFont="1" applyFill="1" applyBorder="1" applyAlignment="1">
      <alignment vertical="center"/>
    </xf>
    <xf numFmtId="0" fontId="24" fillId="0" borderId="52" xfId="9" applyFont="1" applyFill="1" applyBorder="1" applyAlignment="1">
      <alignment vertical="center"/>
    </xf>
    <xf numFmtId="0" fontId="25" fillId="8" borderId="64" xfId="9" applyFont="1" applyFill="1" applyBorder="1" applyAlignment="1">
      <alignment horizontal="right" vertical="top"/>
    </xf>
    <xf numFmtId="0" fontId="27" fillId="0" borderId="41" xfId="9" applyFont="1" applyBorder="1">
      <alignment vertical="center"/>
    </xf>
    <xf numFmtId="0" fontId="25" fillId="0" borderId="51" xfId="9" applyFont="1" applyBorder="1">
      <alignment vertical="center"/>
    </xf>
    <xf numFmtId="0" fontId="25" fillId="0" borderId="38" xfId="9" applyFont="1" applyBorder="1">
      <alignment vertical="center"/>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12" xfId="8" applyFont="1" applyFill="1" applyBorder="1" applyAlignment="1">
      <alignment vertical="center" wrapText="1"/>
    </xf>
    <xf numFmtId="0" fontId="24" fillId="0" borderId="0" xfId="8" applyFont="1" applyFill="1" applyBorder="1" applyAlignment="1"/>
    <xf numFmtId="0" fontId="24" fillId="0" borderId="16" xfId="8" applyFont="1" applyFill="1" applyBorder="1" applyAlignment="1">
      <alignment vertical="center" wrapText="1"/>
    </xf>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22" xfId="8" applyFont="1" applyFill="1" applyBorder="1" applyAlignment="1">
      <alignment horizontal="left" vertical="center"/>
    </xf>
    <xf numFmtId="0" fontId="24" fillId="0" borderId="35" xfId="8" applyFont="1" applyFill="1" applyBorder="1" applyAlignment="1">
      <alignment horizontal="left" vertical="center"/>
    </xf>
    <xf numFmtId="0" fontId="24" fillId="0" borderId="32" xfId="8" applyFont="1" applyFill="1" applyBorder="1" applyAlignment="1">
      <alignment horizontal="center" vertical="center" shrinkToFit="1"/>
    </xf>
    <xf numFmtId="0" fontId="24" fillId="0" borderId="36" xfId="8" applyFont="1" applyFill="1" applyBorder="1" applyAlignment="1">
      <alignment horizontal="left" vertical="center"/>
    </xf>
    <xf numFmtId="0" fontId="24" fillId="0" borderId="0" xfId="8" applyFont="1" applyFill="1" applyBorder="1" applyAlignment="1">
      <alignment horizontal="left" vertical="center"/>
    </xf>
    <xf numFmtId="0" fontId="24" fillId="0" borderId="35" xfId="8" applyFont="1" applyFill="1" applyBorder="1" applyAlignment="1">
      <alignment horizontal="center" vertical="center" shrinkToFit="1"/>
    </xf>
    <xf numFmtId="0" fontId="24" fillId="0" borderId="50"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51" xfId="8" applyFont="1" applyFill="1" applyBorder="1" applyAlignment="1">
      <alignment horizontal="center" vertical="center" shrinkToFit="1"/>
    </xf>
    <xf numFmtId="0" fontId="24" fillId="0" borderId="52"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378774</c:v>
                </c:pt>
                <c:pt idx="1">
                  <c:v>615327</c:v>
                </c:pt>
                <c:pt idx="2">
                  <c:v>450801</c:v>
                </c:pt>
                <c:pt idx="3">
                  <c:v>402307</c:v>
                </c:pt>
                <c:pt idx="4">
                  <c:v>303960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6320028961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2.44</c:v>
                </c:pt>
                <c:pt idx="1">
                  <c:v>7.84</c:v>
                </c:pt>
                <c:pt idx="2">
                  <c:v>1.5699999999999998</c:v>
                </c:pt>
                <c:pt idx="3">
                  <c:v>2.8</c:v>
                </c:pt>
                <c:pt idx="4">
                  <c:v>6.06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110.01</c:v>
                </c:pt>
                <c:pt idx="1">
                  <c:v>93.27</c:v>
                </c:pt>
                <c:pt idx="2">
                  <c:v>83.15</c:v>
                </c:pt>
                <c:pt idx="3">
                  <c:v>63.59</c:v>
                </c:pt>
                <c:pt idx="4">
                  <c:v>66.599999999999994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-31.88</c:v>
                </c:pt>
                <c:pt idx="1">
                  <c:v>-13.82</c:v>
                </c:pt>
                <c:pt idx="2">
                  <c:v>-14.77</c:v>
                </c:pt>
                <c:pt idx="3">
                  <c:v>-12.29</c:v>
                </c:pt>
                <c:pt idx="4">
                  <c:v>3.19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2.e-002</c:v>
                </c:pt>
                <c:pt idx="4">
                  <c:v>#N/A</c:v>
                </c:pt>
                <c:pt idx="5">
                  <c:v>0</c:v>
                </c:pt>
                <c:pt idx="6">
                  <c:v>#N/A</c:v>
                </c:pt>
                <c:pt idx="7">
                  <c:v>3.e-002</c:v>
                </c:pt>
                <c:pt idx="8">
                  <c:v>#N/A</c:v>
                </c:pt>
                <c:pt idx="9">
                  <c:v>2.e-002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9.e-002</c:v>
                </c:pt>
                <c:pt idx="4">
                  <c:v>#N/A</c:v>
                </c:pt>
                <c:pt idx="5">
                  <c:v>5.e-002</c:v>
                </c:pt>
                <c:pt idx="6">
                  <c:v>#N/A</c:v>
                </c:pt>
                <c:pt idx="7">
                  <c:v>2.e-002</c:v>
                </c:pt>
                <c:pt idx="8">
                  <c:v>#N/A</c:v>
                </c:pt>
                <c:pt idx="9">
                  <c:v>3.e-002</c:v>
                </c:pt>
              </c:numCache>
            </c:numRef>
          </c:val>
        </c:ser>
        <c:ser>
          <c:idx val="3"/>
          <c:order val="3"/>
          <c:tx>
            <c:strRef>
              <c:f>データシート!$A$30</c:f>
              <c:strCache>
                <c:ptCount val="1"/>
                <c:pt idx="0">
                  <c:v>地域活性化施設特別会計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2.e-002</c:v>
                </c:pt>
                <c:pt idx="4">
                  <c:v>#N/A</c:v>
                </c:pt>
                <c:pt idx="5">
                  <c:v>0</c:v>
                </c:pt>
                <c:pt idx="6">
                  <c:v>#N/A</c:v>
                </c:pt>
                <c:pt idx="7">
                  <c:v>0.1</c:v>
                </c:pt>
                <c:pt idx="8">
                  <c:v>#N/A</c:v>
                </c:pt>
                <c:pt idx="9">
                  <c:v>5.e-002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0.18</c:v>
                </c:pt>
                <c:pt idx="4">
                  <c:v>#N/A</c:v>
                </c:pt>
                <c:pt idx="5">
                  <c:v>0.19</c:v>
                </c:pt>
                <c:pt idx="6">
                  <c:v>#N/A</c:v>
                </c:pt>
                <c:pt idx="7">
                  <c:v>0.17</c:v>
                </c:pt>
                <c:pt idx="8">
                  <c:v>#N/A</c:v>
                </c:pt>
                <c:pt idx="9">
                  <c:v>9.e-002</c:v>
                </c:pt>
              </c:numCache>
            </c:numRef>
          </c:val>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3.e-002</c:v>
                </c:pt>
                <c:pt idx="4">
                  <c:v>#N/A</c:v>
                </c:pt>
                <c:pt idx="5">
                  <c:v>0.17</c:v>
                </c:pt>
                <c:pt idx="6">
                  <c:v>#N/A</c:v>
                </c:pt>
                <c:pt idx="7">
                  <c:v>0.16</c:v>
                </c:pt>
                <c:pt idx="8">
                  <c:v>#N/A</c:v>
                </c:pt>
                <c:pt idx="9">
                  <c:v>0.13</c:v>
                </c:pt>
              </c:numCache>
            </c:numRef>
          </c:val>
        </c:ser>
        <c:ser>
          <c:idx val="6"/>
          <c:order val="6"/>
          <c:tx>
            <c:strRef>
              <c:f>データシート!$A$33</c:f>
              <c:strCache>
                <c:ptCount val="1"/>
                <c:pt idx="0">
                  <c:v>国民健康保険直営中里診療所特別会計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0.34</c:v>
                </c:pt>
                <c:pt idx="2">
                  <c:v>#N/A</c:v>
                </c:pt>
                <c:pt idx="3">
                  <c:v>0.32</c:v>
                </c:pt>
                <c:pt idx="4">
                  <c:v>#N/A</c:v>
                </c:pt>
                <c:pt idx="5">
                  <c:v>0.14000000000000001</c:v>
                </c:pt>
                <c:pt idx="6">
                  <c:v>#N/A</c:v>
                </c:pt>
                <c:pt idx="7">
                  <c:v>0.17</c:v>
                </c:pt>
                <c:pt idx="8">
                  <c:v>#N/A</c:v>
                </c:pt>
                <c:pt idx="9">
                  <c:v>0.17</c:v>
                </c:pt>
              </c:numCache>
            </c:numRef>
          </c:val>
        </c:ser>
        <c:ser>
          <c:idx val="7"/>
          <c:order val="7"/>
          <c:tx>
            <c:strRef>
              <c:f>データシート!$A$34</c:f>
              <c:strCache>
                <c:ptCount val="1"/>
                <c:pt idx="0">
                  <c:v>万場診療所特別会計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0.68</c:v>
                </c:pt>
                <c:pt idx="2">
                  <c:v>#N/A</c:v>
                </c:pt>
                <c:pt idx="3">
                  <c:v>0.4</c:v>
                </c:pt>
                <c:pt idx="4">
                  <c:v>#N/A</c:v>
                </c:pt>
                <c:pt idx="5">
                  <c:v>5.e-002</c:v>
                </c:pt>
                <c:pt idx="6">
                  <c:v>#N/A</c:v>
                </c:pt>
                <c:pt idx="7">
                  <c:v>0.11</c:v>
                </c:pt>
                <c:pt idx="8">
                  <c:v>#N/A</c:v>
                </c:pt>
                <c:pt idx="9">
                  <c:v>0.2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0.62</c:v>
                </c:pt>
                <c:pt idx="2">
                  <c:v>#N/A</c:v>
                </c:pt>
                <c:pt idx="3">
                  <c:v>0.81</c:v>
                </c:pt>
                <c:pt idx="4">
                  <c:v>#N/A</c:v>
                </c:pt>
                <c:pt idx="5">
                  <c:v>0.73</c:v>
                </c:pt>
                <c:pt idx="6">
                  <c:v>#N/A</c:v>
                </c:pt>
                <c:pt idx="7">
                  <c:v>1.04</c:v>
                </c:pt>
                <c:pt idx="8">
                  <c:v>#N/A</c:v>
                </c:pt>
                <c:pt idx="9">
                  <c:v>0.88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1.64</c:v>
                </c:pt>
                <c:pt idx="2">
                  <c:v>#N/A</c:v>
                </c:pt>
                <c:pt idx="3">
                  <c:v>7.41</c:v>
                </c:pt>
                <c:pt idx="4">
                  <c:v>#N/A</c:v>
                </c:pt>
                <c:pt idx="5">
                  <c:v>1.5</c:v>
                </c:pt>
                <c:pt idx="6">
                  <c:v>#N/A</c:v>
                </c:pt>
                <c:pt idx="7">
                  <c:v>2.58</c:v>
                </c:pt>
                <c:pt idx="8">
                  <c:v>#N/A</c:v>
                </c:pt>
                <c:pt idx="9">
                  <c:v>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249</c:v>
                </c:pt>
                <c:pt idx="5">
                  <c:v>233</c:v>
                </c:pt>
                <c:pt idx="8">
                  <c:v>243</c:v>
                </c:pt>
                <c:pt idx="11">
                  <c:v>253</c:v>
                </c:pt>
                <c:pt idx="14">
                  <c:v>237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23</c:v>
                </c:pt>
                <c:pt idx="6">
                  <c:v>23</c:v>
                </c:pt>
                <c:pt idx="9">
                  <c:v>18</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c:v>
                </c:pt>
                <c:pt idx="3">
                  <c:v>41</c:v>
                </c:pt>
                <c:pt idx="6">
                  <c:v>53</c:v>
                </c:pt>
                <c:pt idx="9">
                  <c:v>40</c:v>
                </c:pt>
                <c:pt idx="12">
                  <c:v>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266</c:v>
                </c:pt>
                <c:pt idx="3">
                  <c:v>263</c:v>
                </c:pt>
                <c:pt idx="6">
                  <c:v>270</c:v>
                </c:pt>
                <c:pt idx="9">
                  <c:v>288</c:v>
                </c:pt>
                <c:pt idx="12">
                  <c:v>289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c:v>
                </c:pt>
                <c:pt idx="2">
                  <c:v>#N/A</c:v>
                </c:pt>
                <c:pt idx="3">
                  <c:v>#N/A</c:v>
                </c:pt>
                <c:pt idx="4">
                  <c:v>94</c:v>
                </c:pt>
                <c:pt idx="5">
                  <c:v>#N/A</c:v>
                </c:pt>
                <c:pt idx="6">
                  <c:v>#N/A</c:v>
                </c:pt>
                <c:pt idx="7">
                  <c:v>103</c:v>
                </c:pt>
                <c:pt idx="8">
                  <c:v>#N/A</c:v>
                </c:pt>
                <c:pt idx="9">
                  <c:v>#N/A</c:v>
                </c:pt>
                <c:pt idx="10">
                  <c:v>93</c:v>
                </c:pt>
                <c:pt idx="11">
                  <c:v>#N/A</c:v>
                </c:pt>
                <c:pt idx="12">
                  <c:v>#N/A</c:v>
                </c:pt>
                <c:pt idx="13">
                  <c:v>123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2400</c:v>
                </c:pt>
                <c:pt idx="5">
                  <c:v>2232</c:v>
                </c:pt>
                <c:pt idx="8">
                  <c:v>2225</c:v>
                </c:pt>
                <c:pt idx="11">
                  <c:v>2113</c:v>
                </c:pt>
                <c:pt idx="14">
                  <c:v>1983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4574</c:v>
                </c:pt>
                <c:pt idx="5">
                  <c:v>4280</c:v>
                </c:pt>
                <c:pt idx="8">
                  <c:v>4148</c:v>
                </c:pt>
                <c:pt idx="11">
                  <c:v>4304</c:v>
                </c:pt>
                <c:pt idx="14">
                  <c:v>4381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983</c:v>
                </c:pt>
                <c:pt idx="3">
                  <c:v>972</c:v>
                </c:pt>
                <c:pt idx="6">
                  <c:v>977</c:v>
                </c:pt>
                <c:pt idx="9">
                  <c:v>961</c:v>
                </c:pt>
                <c:pt idx="12">
                  <c:v>980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220</c:v>
                </c:pt>
                <c:pt idx="3">
                  <c:v>202</c:v>
                </c:pt>
                <c:pt idx="6">
                  <c:v>192</c:v>
                </c:pt>
                <c:pt idx="9">
                  <c:v>175</c:v>
                </c:pt>
                <c:pt idx="12">
                  <c:v>175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561</c:v>
                </c:pt>
                <c:pt idx="3">
                  <c:v>546</c:v>
                </c:pt>
                <c:pt idx="6">
                  <c:v>573</c:v>
                </c:pt>
                <c:pt idx="9">
                  <c:v>660</c:v>
                </c:pt>
                <c:pt idx="12">
                  <c:v>620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2545</c:v>
                </c:pt>
                <c:pt idx="3">
                  <c:v>2418</c:v>
                </c:pt>
                <c:pt idx="6">
                  <c:v>2322</c:v>
                </c:pt>
                <c:pt idx="9">
                  <c:v>2290</c:v>
                </c:pt>
                <c:pt idx="12">
                  <c:v>2199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1401</c:v>
                </c:pt>
                <c:pt idx="1">
                  <c:v>1164</c:v>
                </c:pt>
                <c:pt idx="2">
                  <c:v>1188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1328</c:v>
                </c:pt>
                <c:pt idx="1">
                  <c:v>1238</c:v>
                </c:pt>
                <c:pt idx="2">
                  <c:v>1297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1099</c:v>
                </c:pt>
                <c:pt idx="1">
                  <c:v>1570</c:v>
                </c:pt>
                <c:pt idx="2">
                  <c:v>1555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836930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年度及び令和元年度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一時減少した元利償還金は、令和4年度において、</a:t>
          </a:r>
          <a:r>
            <a:rPr kumimoji="1" lang="ja-JP" altLang="en-US" sz="1100">
              <a:solidFill>
                <a:schemeClr val="dk1"/>
              </a:solidFill>
              <a:effectLst/>
              <a:latin typeface="+mn-lt"/>
              <a:ea typeface="+mn-ea"/>
              <a:cs typeface="+mn-cs"/>
            </a:rPr>
            <a:t>前年度から</a:t>
          </a:r>
          <a:r>
            <a:rPr kumimoji="1" lang="ja-JP" altLang="ja-JP" sz="1100">
              <a:solidFill>
                <a:schemeClr val="dk1"/>
              </a:solidFill>
              <a:effectLst/>
              <a:latin typeface="+mn-lt"/>
              <a:ea typeface="+mn-ea"/>
              <a:cs typeface="+mn-cs"/>
            </a:rPr>
            <a:t>百万円の増となっている。</a:t>
          </a:r>
          <a:r>
            <a:rPr kumimoji="1" lang="ja-JP" altLang="en-US" sz="1100">
              <a:solidFill>
                <a:schemeClr val="dk1"/>
              </a:solidFill>
              <a:effectLst/>
              <a:latin typeface="+mn-lt"/>
              <a:ea typeface="+mn-ea"/>
              <a:cs typeface="+mn-cs"/>
            </a:rPr>
            <a:t>また、元利償還金のピークは令和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年度と見込んでいる為、今後は元利償還金が減少することが予測される。</a:t>
          </a:r>
          <a:r>
            <a:rPr kumimoji="1" lang="ja-JP" altLang="en-US" sz="1100">
              <a:solidFill>
                <a:sysClr val="windowText" lastClr="000000"/>
              </a:solidFill>
              <a:effectLst/>
              <a:latin typeface="+mn-lt"/>
              <a:ea typeface="+mn-ea"/>
              <a:cs typeface="+mn-cs"/>
            </a:rPr>
            <a:t>地方債については、今後も</a:t>
          </a:r>
          <a:r>
            <a:rPr kumimoji="1" lang="ja-JP" altLang="ja-JP" sz="1100">
              <a:solidFill>
                <a:schemeClr val="dk1"/>
              </a:solidFill>
              <a:effectLst/>
              <a:latin typeface="+mn-lt"/>
              <a:ea typeface="+mn-ea"/>
              <a:cs typeface="+mn-cs"/>
            </a:rPr>
            <a:t>大規模な施設の整備事業に充てることが想定されるため、借入額の抑制も早急に対応することが困難とされるが、事業の取捨選択を徹底し、新規借入額の平準化等、引き続き起債適正化に努める。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523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094335" y="12420600"/>
          <a:ext cx="443674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116205</xdr:colOff>
      <xdr:row>56</xdr:row>
      <xdr:rowOff>257175</xdr:rowOff>
    </xdr:to>
    <xdr:sp macro="" textlink="">
      <xdr:nvSpPr>
        <xdr:cNvPr id="23" name="Rectangle 88"/>
        <xdr:cNvSpPr>
          <a:spLocks noChangeArrowheads="1"/>
        </xdr:cNvSpPr>
      </xdr:nvSpPr>
      <xdr:spPr>
        <a:xfrm>
          <a:off x="13119100" y="124110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199745" y="12630785"/>
          <a:ext cx="422973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今年度においても、将来負担比率に係る数値は算定されなかった。</a:t>
          </a:r>
          <a:endParaRPr lang="ja-JP" altLang="ja-JP" sz="1400">
            <a:effectLst/>
          </a:endParaRPr>
        </a:p>
        <a:p>
          <a:r>
            <a:rPr kumimoji="1" lang="ja-JP" altLang="ja-JP" sz="1100">
              <a:solidFill>
                <a:schemeClr val="dk1"/>
              </a:solidFill>
              <a:effectLst/>
              <a:latin typeface="+mn-lt"/>
              <a:ea typeface="+mn-ea"/>
              <a:cs typeface="+mn-cs"/>
            </a:rPr>
            <a:t>　これは、自主財源が乏しい中、充当可能な基金の残高を堅持していることが主な要因である。</a:t>
          </a:r>
          <a:endParaRPr lang="ja-JP" altLang="ja-JP" sz="1400">
            <a:effectLst/>
          </a:endParaRPr>
        </a:p>
        <a:p>
          <a:r>
            <a:rPr kumimoji="1" lang="ja-JP" altLang="ja-JP" sz="1100">
              <a:solidFill>
                <a:schemeClr val="dk1"/>
              </a:solidFill>
              <a:effectLst/>
              <a:latin typeface="+mn-lt"/>
              <a:ea typeface="+mn-ea"/>
              <a:cs typeface="+mn-cs"/>
            </a:rPr>
            <a:t>　しかし、今後は普通交付税の合併算定替えの終了による充当可能な基金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の取崩しが始まるため、数値の悪化が令和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年度以降も懸念される。より一層の健全化に努める。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群馬県神流町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減債基金は償還額のピークを迎えることから、償還金充当分として100百万円の取崩しを行った。また、今後の取崩しも視野に入れ、159百万円の積立ても</a:t>
          </a:r>
          <a:r>
            <a:rPr kumimoji="1" lang="ja-JP" altLang="ja-JP" sz="1100">
              <a:solidFill>
                <a:schemeClr val="dk1"/>
              </a:solidFill>
              <a:effectLst/>
              <a:latin typeface="+mn-lt"/>
              <a:ea typeface="+mn-ea"/>
              <a:cs typeface="+mn-cs"/>
            </a:rPr>
            <a:t>行った。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大規模な整備事業への一部財源として、財政調整基金の取崩しが想定されるため、特定目的基金への積み替えは慎重に行う。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また、施設の老朽化等で公共施設の更新、改修が今後も発生する見込のため、特定目的基金の活用をし、財源不足による財政調整基金の取崩しを平準化する。</a:t>
          </a:r>
          <a:endParaRPr lang="ja-JP" altLang="ja-JP" sz="1400">
            <a:effectLst/>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公共施設等整備基金：公共施設等の整備資金</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災害対策基金：</a:t>
          </a:r>
          <a:r>
            <a:rPr kumimoji="1" lang="ja-JP" altLang="ja-JP" sz="1100">
              <a:solidFill>
                <a:sysClr val="windowText" lastClr="000000"/>
              </a:solidFill>
              <a:effectLst/>
              <a:latin typeface="+mn-lt"/>
              <a:ea typeface="+mn-ea"/>
              <a:cs typeface="+mn-cs"/>
            </a:rPr>
            <a:t>震災</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風水害</a:t>
          </a:r>
          <a:r>
            <a:rPr kumimoji="1" lang="ja-JP" altLang="ja-JP" sz="1100">
              <a:solidFill>
                <a:schemeClr val="dk1"/>
              </a:solidFill>
              <a:effectLst/>
              <a:latin typeface="+mn-lt"/>
              <a:ea typeface="+mn-ea"/>
              <a:cs typeface="+mn-cs"/>
            </a:rPr>
            <a:t>などのあらゆる自然災害及び人為的災害から、神流町民の生命及び財産を守るとともに、災害予防対策、被災者支援、復旧対策等を円滑に推進するための財源</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ふるさとづくり推進基金：ふるさとづくりの推進に寄与する事業に要する経費の財源</a:t>
          </a:r>
          <a:r>
            <a:rPr kumimoji="1" lang="en-US"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万場診療所整備運営基金：神流町万場診療所の健全運営と施設整備を図るための財源</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地域福祉振興基金：</a:t>
          </a:r>
          <a:r>
            <a:rPr lang="ja-JP" altLang="ja-JP" sz="1100">
              <a:solidFill>
                <a:schemeClr val="dk1"/>
              </a:solidFill>
              <a:effectLst/>
              <a:latin typeface="+mn-lt"/>
              <a:ea typeface="+mn-ea"/>
              <a:cs typeface="+mn-cs"/>
            </a:rPr>
            <a:t>本町の本格的な高齢化社会の到来に備え、地域における福祉活動の促進及び民間活動の活発化を図り、快適な生活環境の形成等に寄与する事業のための財源</a:t>
          </a:r>
          <a:endParaRPr lang="ja-JP" altLang="ja-JP" sz="1400">
            <a:effectLst/>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万場診療所整備運営基金：診療所の運用として、13百万円の取崩しを行った。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財政調整基金及び減債基金の減少額が著しく、特定目的基金の取崩しが見込まれるようになる。歳出の抑制をし、特定目的基金の取崩しが発生しない又は少額になるように精査していきたい</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令和3年度の決算額から条例に基づき、24百万円の積立を行った。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lang="ja-JP" altLang="ja-JP">
            <a:effectLst/>
          </a:endParaRPr>
        </a:p>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大規模な整備事業への一部財源として、財政調整基金の取崩しが想定されるため、今後の特定目的基金への積み替えは慎重に行う。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減債基金は償還額のピークを迎えることから、償還金充当分として100百万円の取崩しを行った。また、今後の取崩しも視野に入れ、159百万円の積立ても行った。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地方債償還額が今後増加する見込みから、減債基金の取り崩し額も併せて増加する見込みである。令和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年度の償還ﾋﾟｰｸ時以降に微増ではあるが積立をしていくよう努める。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83185</xdr:rowOff>
    </xdr:to>
    <xdr:sp macro="" textlink="">
      <xdr:nvSpPr>
        <xdr:cNvPr id="4" name="正方形/長方形 3"/>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83185</xdr:rowOff>
    </xdr:to>
    <xdr:sp macro="" textlink="">
      <xdr:nvSpPr>
        <xdr:cNvPr id="7" name="正方形/長方形 6"/>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8445"/>
    <xdr:sp macro="" textlink="">
      <xdr:nvSpPr>
        <xdr:cNvPr id="29" name="テキスト ボックス 28"/>
        <xdr:cNvSpPr txBox="1"/>
      </xdr:nvSpPr>
      <xdr:spPr>
        <a:xfrm>
          <a:off x="756285" y="290195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9080"/>
    <xdr:sp macro="" textlink="">
      <xdr:nvSpPr>
        <xdr:cNvPr id="30" name="テキスト ボックス 29"/>
        <xdr:cNvSpPr txBox="1"/>
      </xdr:nvSpPr>
      <xdr:spPr>
        <a:xfrm>
          <a:off x="756285" y="3143250"/>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83185</xdr:rowOff>
    </xdr:from>
    <xdr:ext cx="5961380" cy="258445"/>
    <xdr:sp macro="" textlink="">
      <xdr:nvSpPr>
        <xdr:cNvPr id="33" name="テキスト ボックス 32"/>
        <xdr:cNvSpPr txBox="1"/>
      </xdr:nvSpPr>
      <xdr:spPr>
        <a:xfrm>
          <a:off x="756285" y="388048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5450"/>
    <xdr:sp macro="" textlink="">
      <xdr:nvSpPr>
        <xdr:cNvPr id="35" name="テキスト ボックス 34"/>
        <xdr:cNvSpPr txBox="1"/>
      </xdr:nvSpPr>
      <xdr:spPr>
        <a:xfrm>
          <a:off x="756285" y="4368800"/>
          <a:ext cx="87598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61490" y="518160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長引く景気低迷による個人・法人関係税の減収などから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0.14</a:t>
          </a:r>
          <a:r>
            <a:rPr kumimoji="1" lang="ja-JP" altLang="ja-JP" sz="1100" b="0" i="0" u="none" strike="noStrike" kern="0" cap="none" spc="0" normalizeH="0" baseline="0" noProof="0">
              <a:ln>
                <a:noFill/>
              </a:ln>
              <a:solidFill>
                <a:prstClr val="black"/>
              </a:solidFill>
              <a:effectLst/>
              <a:uLnTx/>
              <a:uFillTx/>
              <a:latin typeface="+mn-lt"/>
              <a:ea typeface="+mn-ea"/>
              <a:cs typeface="+mn-cs"/>
            </a:rPr>
            <a:t>と類似団体平均を下回っているため、退職者不補充等による職員数の削減による人件費の削減（</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ja-JP" sz="1100" b="0" i="0" u="none" strike="noStrike" kern="0" cap="none" spc="0" normalizeH="0" baseline="0" noProof="0">
              <a:ln>
                <a:noFill/>
              </a:ln>
              <a:solidFill>
                <a:prstClr val="black"/>
              </a:solidFill>
              <a:effectLst/>
              <a:uLnTx/>
              <a:uFillTx/>
              <a:latin typeface="+mn-lt"/>
              <a:ea typeface="+mn-ea"/>
              <a:cs typeface="+mn-cs"/>
            </a:rPr>
            <a:t>％の縮減）、緊急に必要な事業を峻別し、投資的経費を抑制する等、歳出の徹底的な見直し（</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100" b="0" i="0" u="none" strike="noStrike" kern="0" cap="none" spc="0" normalizeH="0" baseline="0" noProof="0">
              <a:ln>
                <a:noFill/>
              </a:ln>
              <a:solidFill>
                <a:prstClr val="black"/>
              </a:solidFill>
              <a:effectLst/>
              <a:uLnTx/>
              <a:uFillTx/>
              <a:latin typeface="+mn-lt"/>
              <a:ea typeface="+mn-ea"/>
              <a:cs typeface="+mn-cs"/>
            </a:rPr>
            <a:t>16.7</a:t>
          </a:r>
          <a:r>
            <a:rPr kumimoji="1" lang="ja-JP" altLang="ja-JP" sz="1100" b="0" i="0" u="none" strike="noStrike" kern="0" cap="none" spc="0" normalizeH="0" baseline="0" noProof="0">
              <a:ln>
                <a:noFill/>
              </a:ln>
              <a:solidFill>
                <a:prstClr val="black"/>
              </a:solidFill>
              <a:effectLst/>
              <a:uLnTx/>
              <a:uFillTx/>
              <a:latin typeface="+mn-lt"/>
              <a:ea typeface="+mn-ea"/>
              <a:cs typeface="+mn-cs"/>
            </a:rPr>
            <a:t>％の縮減）を実施するとともに、税収徴収率を維持または向上対策（全体徴収率</a:t>
          </a:r>
          <a:r>
            <a:rPr kumimoji="1" lang="en-US" altLang="ja-JP" sz="1100" b="0" i="0" u="none" strike="noStrike" kern="0" cap="none" spc="0" normalizeH="0" baseline="0" noProof="0">
              <a:ln>
                <a:noFill/>
              </a:ln>
              <a:solidFill>
                <a:prstClr val="black"/>
              </a:solidFill>
              <a:effectLst/>
              <a:uLnTx/>
              <a:uFillTx/>
              <a:latin typeface="+mn-lt"/>
              <a:ea typeface="+mn-ea"/>
              <a:cs typeface="+mn-cs"/>
            </a:rPr>
            <a:t>99.5</a:t>
          </a:r>
          <a:r>
            <a:rPr kumimoji="1" lang="ja-JP" altLang="ja-JP" sz="1100" b="0" i="0" u="none" strike="noStrike" kern="0" cap="none" spc="0" normalizeH="0" baseline="0" noProof="0">
              <a:ln>
                <a:noFill/>
              </a:ln>
              <a:solidFill>
                <a:prstClr val="black"/>
              </a:solidFill>
              <a:effectLst/>
              <a:uLnTx/>
              <a:uFillTx/>
              <a:latin typeface="+mn-lt"/>
              <a:ea typeface="+mn-ea"/>
              <a:cs typeface="+mn-cs"/>
            </a:rPr>
            <a:t>％）をし安定的な歳入確保に努める。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0" name="直線コネクタ 49"/>
        <xdr:cNvCxnSpPr/>
      </xdr:nvCxnSpPr>
      <xdr:spPr>
        <a:xfrm>
          <a:off x="756285" y="75609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8445"/>
    <xdr:sp macro="" textlink="">
      <xdr:nvSpPr>
        <xdr:cNvPr id="51" name="テキスト ボックス 50"/>
        <xdr:cNvSpPr txBox="1"/>
      </xdr:nvSpPr>
      <xdr:spPr>
        <a:xfrm>
          <a:off x="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5628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3" name="テキスト ボックス 52"/>
        <xdr:cNvSpPr txBox="1"/>
      </xdr:nvSpPr>
      <xdr:spPr>
        <a:xfrm>
          <a:off x="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5628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6760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5628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429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5628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8445"/>
    <xdr:sp macro="" textlink="">
      <xdr:nvSpPr>
        <xdr:cNvPr id="59" name="テキスト ボックス 58"/>
        <xdr:cNvSpPr txBox="1"/>
      </xdr:nvSpPr>
      <xdr:spPr>
        <a:xfrm>
          <a:off x="0" y="609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5628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8445"/>
    <xdr:sp macro="" textlink="">
      <xdr:nvSpPr>
        <xdr:cNvPr id="61" name="テキスト ボックス 60"/>
        <xdr:cNvSpPr txBox="1"/>
      </xdr:nvSpPr>
      <xdr:spPr>
        <a:xfrm>
          <a:off x="0" y="5765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3" name="テキスト ボックス 62"/>
        <xdr:cNvSpPr txBox="1"/>
      </xdr:nvSpPr>
      <xdr:spPr>
        <a:xfrm>
          <a:off x="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133985</xdr:rowOff>
    </xdr:from>
    <xdr:to xmlns:xdr="http://schemas.openxmlformats.org/drawingml/2006/spreadsheetDrawing">
      <xdr:col>23</xdr:col>
      <xdr:colOff>133350</xdr:colOff>
      <xdr:row>45</xdr:row>
      <xdr:rowOff>62865</xdr:rowOff>
    </xdr:to>
    <xdr:cxnSp macro="">
      <xdr:nvCxnSpPr>
        <xdr:cNvPr id="65" name="直線コネクタ 64"/>
        <xdr:cNvCxnSpPr/>
      </xdr:nvCxnSpPr>
      <xdr:spPr>
        <a:xfrm flipV="1">
          <a:off x="4909185" y="5912485"/>
          <a:ext cx="0" cy="1579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34925</xdr:rowOff>
    </xdr:from>
    <xdr:ext cx="762000" cy="259080"/>
    <xdr:sp macro="" textlink="">
      <xdr:nvSpPr>
        <xdr:cNvPr id="66" name="財政力最小値テキスト"/>
        <xdr:cNvSpPr txBox="1"/>
      </xdr:nvSpPr>
      <xdr:spPr>
        <a:xfrm>
          <a:off x="4996180" y="7464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62865</xdr:rowOff>
    </xdr:from>
    <xdr:to xmlns:xdr="http://schemas.openxmlformats.org/drawingml/2006/spreadsheetDrawing">
      <xdr:col>24</xdr:col>
      <xdr:colOff>12700</xdr:colOff>
      <xdr:row>45</xdr:row>
      <xdr:rowOff>62865</xdr:rowOff>
    </xdr:to>
    <xdr:cxnSp macro="">
      <xdr:nvCxnSpPr>
        <xdr:cNvPr id="67" name="直線コネクタ 66"/>
        <xdr:cNvCxnSpPr/>
      </xdr:nvCxnSpPr>
      <xdr:spPr>
        <a:xfrm>
          <a:off x="4820285" y="74923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48895</xdr:rowOff>
    </xdr:from>
    <xdr:ext cx="762000" cy="259080"/>
    <xdr:sp macro="" textlink="">
      <xdr:nvSpPr>
        <xdr:cNvPr id="68" name="財政力最大値テキスト"/>
        <xdr:cNvSpPr txBox="1"/>
      </xdr:nvSpPr>
      <xdr:spPr>
        <a:xfrm>
          <a:off x="4996180" y="566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133985</xdr:rowOff>
    </xdr:from>
    <xdr:to xmlns:xdr="http://schemas.openxmlformats.org/drawingml/2006/spreadsheetDrawing">
      <xdr:col>24</xdr:col>
      <xdr:colOff>12700</xdr:colOff>
      <xdr:row>35</xdr:row>
      <xdr:rowOff>133985</xdr:rowOff>
    </xdr:to>
    <xdr:cxnSp macro="">
      <xdr:nvCxnSpPr>
        <xdr:cNvPr id="69" name="直線コネクタ 68"/>
        <xdr:cNvCxnSpPr/>
      </xdr:nvCxnSpPr>
      <xdr:spPr>
        <a:xfrm>
          <a:off x="4820285" y="59124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142240</xdr:rowOff>
    </xdr:from>
    <xdr:to xmlns:xdr="http://schemas.openxmlformats.org/drawingml/2006/spreadsheetDrawing">
      <xdr:col>23</xdr:col>
      <xdr:colOff>133350</xdr:colOff>
      <xdr:row>44</xdr:row>
      <xdr:rowOff>153670</xdr:rowOff>
    </xdr:to>
    <xdr:cxnSp macro="">
      <xdr:nvCxnSpPr>
        <xdr:cNvPr id="70" name="直線コネクタ 69"/>
        <xdr:cNvCxnSpPr/>
      </xdr:nvCxnSpPr>
      <xdr:spPr>
        <a:xfrm flipV="1">
          <a:off x="4078605" y="7406640"/>
          <a:ext cx="8305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15875</xdr:rowOff>
    </xdr:from>
    <xdr:ext cx="762000" cy="259080"/>
    <xdr:sp macro="" textlink="">
      <xdr:nvSpPr>
        <xdr:cNvPr id="71" name="財政力平均値テキスト"/>
        <xdr:cNvSpPr txBox="1"/>
      </xdr:nvSpPr>
      <xdr:spPr>
        <a:xfrm>
          <a:off x="4996180" y="71151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165100</xdr:rowOff>
    </xdr:from>
    <xdr:to xmlns:xdr="http://schemas.openxmlformats.org/drawingml/2006/spreadsheetDrawing">
      <xdr:col>23</xdr:col>
      <xdr:colOff>184150</xdr:colOff>
      <xdr:row>44</xdr:row>
      <xdr:rowOff>100965</xdr:rowOff>
    </xdr:to>
    <xdr:sp macro="" textlink="">
      <xdr:nvSpPr>
        <xdr:cNvPr id="72" name="フローチャート: 判断 71"/>
        <xdr:cNvSpPr/>
      </xdr:nvSpPr>
      <xdr:spPr>
        <a:xfrm>
          <a:off x="4858385" y="7264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153670</xdr:rowOff>
    </xdr:from>
    <xdr:to xmlns:xdr="http://schemas.openxmlformats.org/drawingml/2006/spreadsheetDrawing">
      <xdr:col>19</xdr:col>
      <xdr:colOff>133350</xdr:colOff>
      <xdr:row>44</xdr:row>
      <xdr:rowOff>153670</xdr:rowOff>
    </xdr:to>
    <xdr:cxnSp macro="">
      <xdr:nvCxnSpPr>
        <xdr:cNvPr id="73" name="直線コネクタ 72"/>
        <xdr:cNvCxnSpPr/>
      </xdr:nvCxnSpPr>
      <xdr:spPr>
        <a:xfrm>
          <a:off x="3197225" y="741807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159385</xdr:rowOff>
    </xdr:from>
    <xdr:to xmlns:xdr="http://schemas.openxmlformats.org/drawingml/2006/spreadsheetDrawing">
      <xdr:col>19</xdr:col>
      <xdr:colOff>184150</xdr:colOff>
      <xdr:row>44</xdr:row>
      <xdr:rowOff>89535</xdr:rowOff>
    </xdr:to>
    <xdr:sp macro="" textlink="">
      <xdr:nvSpPr>
        <xdr:cNvPr id="74" name="フローチャート: 判断 73"/>
        <xdr:cNvSpPr/>
      </xdr:nvSpPr>
      <xdr:spPr>
        <a:xfrm>
          <a:off x="4027805" y="7258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99695</xdr:rowOff>
    </xdr:from>
    <xdr:ext cx="736600" cy="259080"/>
    <xdr:sp macro="" textlink="">
      <xdr:nvSpPr>
        <xdr:cNvPr id="75" name="テキスト ボックス 74"/>
        <xdr:cNvSpPr txBox="1"/>
      </xdr:nvSpPr>
      <xdr:spPr>
        <a:xfrm>
          <a:off x="3701415" y="7033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153670</xdr:rowOff>
    </xdr:from>
    <xdr:to xmlns:xdr="http://schemas.openxmlformats.org/drawingml/2006/spreadsheetDrawing">
      <xdr:col>15</xdr:col>
      <xdr:colOff>82550</xdr:colOff>
      <xdr:row>44</xdr:row>
      <xdr:rowOff>153670</xdr:rowOff>
    </xdr:to>
    <xdr:cxnSp macro="">
      <xdr:nvCxnSpPr>
        <xdr:cNvPr id="76" name="直線コネクタ 75"/>
        <xdr:cNvCxnSpPr/>
      </xdr:nvCxnSpPr>
      <xdr:spPr>
        <a:xfrm>
          <a:off x="2315845" y="741807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90170</xdr:rowOff>
    </xdr:from>
    <xdr:to xmlns:xdr="http://schemas.openxmlformats.org/drawingml/2006/spreadsheetDrawing">
      <xdr:col>15</xdr:col>
      <xdr:colOff>133350</xdr:colOff>
      <xdr:row>44</xdr:row>
      <xdr:rowOff>20320</xdr:rowOff>
    </xdr:to>
    <xdr:sp macro="" textlink="">
      <xdr:nvSpPr>
        <xdr:cNvPr id="77" name="フローチャート: 判断 76"/>
        <xdr:cNvSpPr/>
      </xdr:nvSpPr>
      <xdr:spPr>
        <a:xfrm>
          <a:off x="3146425" y="718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30480</xdr:rowOff>
    </xdr:from>
    <xdr:ext cx="761365" cy="258445"/>
    <xdr:sp macro="" textlink="">
      <xdr:nvSpPr>
        <xdr:cNvPr id="78" name="テキスト ボックス 77"/>
        <xdr:cNvSpPr txBox="1"/>
      </xdr:nvSpPr>
      <xdr:spPr>
        <a:xfrm>
          <a:off x="2820035" y="696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153670</xdr:rowOff>
    </xdr:from>
    <xdr:to xmlns:xdr="http://schemas.openxmlformats.org/drawingml/2006/spreadsheetDrawing">
      <xdr:col>11</xdr:col>
      <xdr:colOff>31750</xdr:colOff>
      <xdr:row>44</xdr:row>
      <xdr:rowOff>153670</xdr:rowOff>
    </xdr:to>
    <xdr:cxnSp macro="">
      <xdr:nvCxnSpPr>
        <xdr:cNvPr id="79" name="直線コネクタ 78"/>
        <xdr:cNvCxnSpPr/>
      </xdr:nvCxnSpPr>
      <xdr:spPr>
        <a:xfrm>
          <a:off x="1436370" y="7418070"/>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101600</xdr:rowOff>
    </xdr:from>
    <xdr:to xmlns:xdr="http://schemas.openxmlformats.org/drawingml/2006/spreadsheetDrawing">
      <xdr:col>11</xdr:col>
      <xdr:colOff>82550</xdr:colOff>
      <xdr:row>44</xdr:row>
      <xdr:rowOff>31750</xdr:rowOff>
    </xdr:to>
    <xdr:sp macro="" textlink="">
      <xdr:nvSpPr>
        <xdr:cNvPr id="80" name="フローチャート: 判断 79"/>
        <xdr:cNvSpPr/>
      </xdr:nvSpPr>
      <xdr:spPr>
        <a:xfrm>
          <a:off x="2266950" y="720090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42545</xdr:rowOff>
    </xdr:from>
    <xdr:ext cx="761365" cy="259080"/>
    <xdr:sp macro="" textlink="">
      <xdr:nvSpPr>
        <xdr:cNvPr id="81" name="テキスト ボックス 80"/>
        <xdr:cNvSpPr txBox="1"/>
      </xdr:nvSpPr>
      <xdr:spPr>
        <a:xfrm>
          <a:off x="1938655" y="6976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90170</xdr:rowOff>
    </xdr:from>
    <xdr:to xmlns:xdr="http://schemas.openxmlformats.org/drawingml/2006/spreadsheetDrawing">
      <xdr:col>7</xdr:col>
      <xdr:colOff>31750</xdr:colOff>
      <xdr:row>44</xdr:row>
      <xdr:rowOff>20320</xdr:rowOff>
    </xdr:to>
    <xdr:sp macro="" textlink="">
      <xdr:nvSpPr>
        <xdr:cNvPr id="82" name="フローチャート: 判断 81"/>
        <xdr:cNvSpPr/>
      </xdr:nvSpPr>
      <xdr:spPr>
        <a:xfrm>
          <a:off x="1385570" y="718947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30480</xdr:rowOff>
    </xdr:from>
    <xdr:ext cx="762000" cy="258445"/>
    <xdr:sp macro="" textlink="">
      <xdr:nvSpPr>
        <xdr:cNvPr id="83" name="テキスト ボックス 82"/>
        <xdr:cNvSpPr txBox="1"/>
      </xdr:nvSpPr>
      <xdr:spPr>
        <a:xfrm>
          <a:off x="1057275" y="6964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8445"/>
    <xdr:sp macro="" textlink="">
      <xdr:nvSpPr>
        <xdr:cNvPr id="84" name="テキスト ボックス 83"/>
        <xdr:cNvSpPr txBox="1"/>
      </xdr:nvSpPr>
      <xdr:spPr>
        <a:xfrm>
          <a:off x="469519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8445"/>
    <xdr:sp macro="" textlink="">
      <xdr:nvSpPr>
        <xdr:cNvPr id="85" name="テキスト ボックス 84"/>
        <xdr:cNvSpPr txBox="1"/>
      </xdr:nvSpPr>
      <xdr:spPr>
        <a:xfrm>
          <a:off x="386461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6" name="テキスト ボックス 85"/>
        <xdr:cNvSpPr txBox="1"/>
      </xdr:nvSpPr>
      <xdr:spPr>
        <a:xfrm>
          <a:off x="298323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8445"/>
    <xdr:sp macro="" textlink="">
      <xdr:nvSpPr>
        <xdr:cNvPr id="87" name="テキスト ボックス 86"/>
        <xdr:cNvSpPr txBox="1"/>
      </xdr:nvSpPr>
      <xdr:spPr>
        <a:xfrm>
          <a:off x="210185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8445"/>
    <xdr:sp macro="" textlink="">
      <xdr:nvSpPr>
        <xdr:cNvPr id="88" name="テキスト ボックス 87"/>
        <xdr:cNvSpPr txBox="1"/>
      </xdr:nvSpPr>
      <xdr:spPr>
        <a:xfrm>
          <a:off x="122237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91440</xdr:rowOff>
    </xdr:from>
    <xdr:to xmlns:xdr="http://schemas.openxmlformats.org/drawingml/2006/spreadsheetDrawing">
      <xdr:col>23</xdr:col>
      <xdr:colOff>184150</xdr:colOff>
      <xdr:row>45</xdr:row>
      <xdr:rowOff>21590</xdr:rowOff>
    </xdr:to>
    <xdr:sp macro="" textlink="">
      <xdr:nvSpPr>
        <xdr:cNvPr id="89" name="楕円 88"/>
        <xdr:cNvSpPr/>
      </xdr:nvSpPr>
      <xdr:spPr>
        <a:xfrm>
          <a:off x="4858385" y="7355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158750</xdr:rowOff>
    </xdr:from>
    <xdr:ext cx="762000" cy="258445"/>
    <xdr:sp macro="" textlink="">
      <xdr:nvSpPr>
        <xdr:cNvPr id="90" name="財政力該当値テキスト"/>
        <xdr:cNvSpPr txBox="1"/>
      </xdr:nvSpPr>
      <xdr:spPr>
        <a:xfrm>
          <a:off x="4996180" y="725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102870</xdr:rowOff>
    </xdr:from>
    <xdr:to xmlns:xdr="http://schemas.openxmlformats.org/drawingml/2006/spreadsheetDrawing">
      <xdr:col>19</xdr:col>
      <xdr:colOff>184150</xdr:colOff>
      <xdr:row>45</xdr:row>
      <xdr:rowOff>33020</xdr:rowOff>
    </xdr:to>
    <xdr:sp macro="" textlink="">
      <xdr:nvSpPr>
        <xdr:cNvPr id="91" name="楕円 90"/>
        <xdr:cNvSpPr/>
      </xdr:nvSpPr>
      <xdr:spPr>
        <a:xfrm>
          <a:off x="4027805" y="736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17780</xdr:rowOff>
    </xdr:from>
    <xdr:ext cx="736600" cy="258445"/>
    <xdr:sp macro="" textlink="">
      <xdr:nvSpPr>
        <xdr:cNvPr id="92" name="テキスト ボックス 91"/>
        <xdr:cNvSpPr txBox="1"/>
      </xdr:nvSpPr>
      <xdr:spPr>
        <a:xfrm>
          <a:off x="3701415" y="74472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102870</xdr:rowOff>
    </xdr:from>
    <xdr:to xmlns:xdr="http://schemas.openxmlformats.org/drawingml/2006/spreadsheetDrawing">
      <xdr:col>15</xdr:col>
      <xdr:colOff>133350</xdr:colOff>
      <xdr:row>45</xdr:row>
      <xdr:rowOff>33020</xdr:rowOff>
    </xdr:to>
    <xdr:sp macro="" textlink="">
      <xdr:nvSpPr>
        <xdr:cNvPr id="93" name="楕円 92"/>
        <xdr:cNvSpPr/>
      </xdr:nvSpPr>
      <xdr:spPr>
        <a:xfrm>
          <a:off x="3146425" y="736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17780</xdr:rowOff>
    </xdr:from>
    <xdr:ext cx="761365" cy="258445"/>
    <xdr:sp macro="" textlink="">
      <xdr:nvSpPr>
        <xdr:cNvPr id="94" name="テキスト ボックス 93"/>
        <xdr:cNvSpPr txBox="1"/>
      </xdr:nvSpPr>
      <xdr:spPr>
        <a:xfrm>
          <a:off x="2820035" y="7447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102870</xdr:rowOff>
    </xdr:from>
    <xdr:to xmlns:xdr="http://schemas.openxmlformats.org/drawingml/2006/spreadsheetDrawing">
      <xdr:col>11</xdr:col>
      <xdr:colOff>82550</xdr:colOff>
      <xdr:row>45</xdr:row>
      <xdr:rowOff>33020</xdr:rowOff>
    </xdr:to>
    <xdr:sp macro="" textlink="">
      <xdr:nvSpPr>
        <xdr:cNvPr id="95" name="楕円 94"/>
        <xdr:cNvSpPr/>
      </xdr:nvSpPr>
      <xdr:spPr>
        <a:xfrm>
          <a:off x="2266950" y="73672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17780</xdr:rowOff>
    </xdr:from>
    <xdr:ext cx="761365" cy="258445"/>
    <xdr:sp macro="" textlink="">
      <xdr:nvSpPr>
        <xdr:cNvPr id="96" name="テキスト ボックス 95"/>
        <xdr:cNvSpPr txBox="1"/>
      </xdr:nvSpPr>
      <xdr:spPr>
        <a:xfrm>
          <a:off x="1938655" y="7447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102870</xdr:rowOff>
    </xdr:from>
    <xdr:to xmlns:xdr="http://schemas.openxmlformats.org/drawingml/2006/spreadsheetDrawing">
      <xdr:col>7</xdr:col>
      <xdr:colOff>31750</xdr:colOff>
      <xdr:row>45</xdr:row>
      <xdr:rowOff>33020</xdr:rowOff>
    </xdr:to>
    <xdr:sp macro="" textlink="">
      <xdr:nvSpPr>
        <xdr:cNvPr id="97" name="楕円 96"/>
        <xdr:cNvSpPr/>
      </xdr:nvSpPr>
      <xdr:spPr>
        <a:xfrm>
          <a:off x="1385570" y="73672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17780</xdr:rowOff>
    </xdr:from>
    <xdr:ext cx="762000" cy="258445"/>
    <xdr:sp macro="" textlink="">
      <xdr:nvSpPr>
        <xdr:cNvPr id="98" name="テキスト ボックス 97"/>
        <xdr:cNvSpPr txBox="1"/>
      </xdr:nvSpPr>
      <xdr:spPr>
        <a:xfrm>
          <a:off x="1057275" y="7447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83185</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9245"/>
    <xdr:sp macro="" textlink="">
      <xdr:nvSpPr>
        <xdr:cNvPr id="100" name="テキスト ボックス 99"/>
        <xdr:cNvSpPr txBox="1"/>
      </xdr:nvSpPr>
      <xdr:spPr>
        <a:xfrm>
          <a:off x="1678305" y="885190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775"/>
    <xdr:sp macro="" textlink="">
      <xdr:nvSpPr>
        <xdr:cNvPr id="101" name="テキスト ボックス 100"/>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公債費の比率が、昨年度から0.1ポイント減少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し、</a:t>
          </a:r>
          <a:r>
            <a:rPr kumimoji="1" lang="ja-JP" altLang="ja-JP" sz="1100" b="0" i="0" u="none" strike="noStrike" kern="0" cap="none" spc="0" normalizeH="0" baseline="0" noProof="0">
              <a:ln>
                <a:noFill/>
              </a:ln>
              <a:solidFill>
                <a:prstClr val="black"/>
              </a:solidFill>
              <a:effectLst/>
              <a:uLnTx/>
              <a:uFillTx/>
              <a:latin typeface="+mn-lt"/>
              <a:ea typeface="+mn-ea"/>
              <a:cs typeface="+mn-cs"/>
            </a:rPr>
            <a:t>借入抑制による償還金額の縮減につながっているが、類似団体平均を大きく上回ったままである。今後は更に、事務事業の見直しを更に進めるとともに、すべての事務事業の優先度を厳しく点検し、優先度の低い事務事業について計画的に廃止・縮小を進め、経常経費の削減（</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718185" y="90551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421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56285" y="11093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8445"/>
    <xdr:sp macro="" textlink="">
      <xdr:nvSpPr>
        <xdr:cNvPr id="116" name="テキスト ボックス 115"/>
        <xdr:cNvSpPr txBox="1"/>
      </xdr:nvSpPr>
      <xdr:spPr>
        <a:xfrm>
          <a:off x="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56285" y="10629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8445"/>
    <xdr:sp macro="" textlink="">
      <xdr:nvSpPr>
        <xdr:cNvPr id="118" name="テキスト ボックス 117"/>
        <xdr:cNvSpPr txBox="1"/>
      </xdr:nvSpPr>
      <xdr:spPr>
        <a:xfrm>
          <a:off x="0" y="10494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56285" y="101663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8445"/>
    <xdr:sp macro="" textlink="">
      <xdr:nvSpPr>
        <xdr:cNvPr id="120" name="テキスト ボックス 119"/>
        <xdr:cNvSpPr txBox="1"/>
      </xdr:nvSpPr>
      <xdr:spPr>
        <a:xfrm>
          <a:off x="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56285" y="97028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2" name="テキスト ボックス 121"/>
        <xdr:cNvSpPr txBox="1"/>
      </xdr:nvSpPr>
      <xdr:spPr>
        <a:xfrm>
          <a:off x="0" y="956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17145</xdr:rowOff>
    </xdr:from>
    <xdr:ext cx="762000" cy="258445"/>
    <xdr:sp macro="" textlink="">
      <xdr:nvSpPr>
        <xdr:cNvPr id="124" name="テキスト ボックス 123"/>
        <xdr:cNvSpPr txBox="1"/>
      </xdr:nvSpPr>
      <xdr:spPr>
        <a:xfrm>
          <a:off x="0" y="909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64135</xdr:rowOff>
    </xdr:from>
    <xdr:to xmlns:xdr="http://schemas.openxmlformats.org/drawingml/2006/spreadsheetDrawing">
      <xdr:col>23</xdr:col>
      <xdr:colOff>133350</xdr:colOff>
      <xdr:row>66</xdr:row>
      <xdr:rowOff>133350</xdr:rowOff>
    </xdr:to>
    <xdr:cxnSp macro="">
      <xdr:nvCxnSpPr>
        <xdr:cNvPr id="126" name="直線コネクタ 125"/>
        <xdr:cNvCxnSpPr/>
      </xdr:nvCxnSpPr>
      <xdr:spPr>
        <a:xfrm flipV="1">
          <a:off x="4909185" y="9805035"/>
          <a:ext cx="0" cy="1224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105410</xdr:rowOff>
    </xdr:from>
    <xdr:ext cx="762000" cy="259080"/>
    <xdr:sp macro="" textlink="">
      <xdr:nvSpPr>
        <xdr:cNvPr id="127" name="財政構造の弾力性最小値テキスト"/>
        <xdr:cNvSpPr txBox="1"/>
      </xdr:nvSpPr>
      <xdr:spPr>
        <a:xfrm>
          <a:off x="4996180" y="1100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133350</xdr:rowOff>
    </xdr:from>
    <xdr:to xmlns:xdr="http://schemas.openxmlformats.org/drawingml/2006/spreadsheetDrawing">
      <xdr:col>24</xdr:col>
      <xdr:colOff>12700</xdr:colOff>
      <xdr:row>66</xdr:row>
      <xdr:rowOff>133350</xdr:rowOff>
    </xdr:to>
    <xdr:cxnSp macro="">
      <xdr:nvCxnSpPr>
        <xdr:cNvPr id="128" name="直線コネクタ 127"/>
        <xdr:cNvCxnSpPr/>
      </xdr:nvCxnSpPr>
      <xdr:spPr>
        <a:xfrm>
          <a:off x="4820285" y="110299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150495</xdr:rowOff>
    </xdr:from>
    <xdr:ext cx="762000" cy="258445"/>
    <xdr:sp macro="" textlink="">
      <xdr:nvSpPr>
        <xdr:cNvPr id="129" name="財政構造の弾力性最大値テキスト"/>
        <xdr:cNvSpPr txBox="1"/>
      </xdr:nvSpPr>
      <xdr:spPr>
        <a:xfrm>
          <a:off x="4996180" y="956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64135</xdr:rowOff>
    </xdr:from>
    <xdr:to xmlns:xdr="http://schemas.openxmlformats.org/drawingml/2006/spreadsheetDrawing">
      <xdr:col>24</xdr:col>
      <xdr:colOff>12700</xdr:colOff>
      <xdr:row>59</xdr:row>
      <xdr:rowOff>64135</xdr:rowOff>
    </xdr:to>
    <xdr:cxnSp macro="">
      <xdr:nvCxnSpPr>
        <xdr:cNvPr id="130" name="直線コネクタ 129"/>
        <xdr:cNvCxnSpPr/>
      </xdr:nvCxnSpPr>
      <xdr:spPr>
        <a:xfrm>
          <a:off x="4820285" y="98050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41910</xdr:rowOff>
    </xdr:from>
    <xdr:to xmlns:xdr="http://schemas.openxmlformats.org/drawingml/2006/spreadsheetDrawing">
      <xdr:col>23</xdr:col>
      <xdr:colOff>133350</xdr:colOff>
      <xdr:row>66</xdr:row>
      <xdr:rowOff>36830</xdr:rowOff>
    </xdr:to>
    <xdr:cxnSp macro="">
      <xdr:nvCxnSpPr>
        <xdr:cNvPr id="131" name="直線コネクタ 130"/>
        <xdr:cNvCxnSpPr/>
      </xdr:nvCxnSpPr>
      <xdr:spPr>
        <a:xfrm>
          <a:off x="4078605" y="10773410"/>
          <a:ext cx="83058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99060</xdr:rowOff>
    </xdr:from>
    <xdr:ext cx="762000" cy="259080"/>
    <xdr:sp macro="" textlink="">
      <xdr:nvSpPr>
        <xdr:cNvPr id="132" name="財政構造の弾力性平均値テキスト"/>
        <xdr:cNvSpPr txBox="1"/>
      </xdr:nvSpPr>
      <xdr:spPr>
        <a:xfrm>
          <a:off x="4996180" y="1050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83185</xdr:rowOff>
    </xdr:from>
    <xdr:to xmlns:xdr="http://schemas.openxmlformats.org/drawingml/2006/spreadsheetDrawing">
      <xdr:col>23</xdr:col>
      <xdr:colOff>184150</xdr:colOff>
      <xdr:row>65</xdr:row>
      <xdr:rowOff>12700</xdr:rowOff>
    </xdr:to>
    <xdr:sp macro="" textlink="">
      <xdr:nvSpPr>
        <xdr:cNvPr id="133" name="フローチャート: 判断 132"/>
        <xdr:cNvSpPr/>
      </xdr:nvSpPr>
      <xdr:spPr>
        <a:xfrm>
          <a:off x="4858385" y="106495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41910</xdr:rowOff>
    </xdr:from>
    <xdr:to xmlns:xdr="http://schemas.openxmlformats.org/drawingml/2006/spreadsheetDrawing">
      <xdr:col>19</xdr:col>
      <xdr:colOff>133350</xdr:colOff>
      <xdr:row>67</xdr:row>
      <xdr:rowOff>7620</xdr:rowOff>
    </xdr:to>
    <xdr:cxnSp macro="">
      <xdr:nvCxnSpPr>
        <xdr:cNvPr id="134" name="直線コネクタ 133"/>
        <xdr:cNvCxnSpPr/>
      </xdr:nvCxnSpPr>
      <xdr:spPr>
        <a:xfrm flipV="1">
          <a:off x="3197225" y="10773410"/>
          <a:ext cx="88138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5715</xdr:rowOff>
    </xdr:from>
    <xdr:to xmlns:xdr="http://schemas.openxmlformats.org/drawingml/2006/spreadsheetDrawing">
      <xdr:col>19</xdr:col>
      <xdr:colOff>184150</xdr:colOff>
      <xdr:row>64</xdr:row>
      <xdr:rowOff>107315</xdr:rowOff>
    </xdr:to>
    <xdr:sp macro="" textlink="">
      <xdr:nvSpPr>
        <xdr:cNvPr id="135" name="フローチャート: 判断 134"/>
        <xdr:cNvSpPr/>
      </xdr:nvSpPr>
      <xdr:spPr>
        <a:xfrm>
          <a:off x="4027805" y="1057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117475</xdr:rowOff>
    </xdr:from>
    <xdr:ext cx="736600" cy="258445"/>
    <xdr:sp macro="" textlink="">
      <xdr:nvSpPr>
        <xdr:cNvPr id="136" name="テキスト ボックス 135"/>
        <xdr:cNvSpPr txBox="1"/>
      </xdr:nvSpPr>
      <xdr:spPr>
        <a:xfrm>
          <a:off x="3701415" y="10353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67</xdr:row>
      <xdr:rowOff>7620</xdr:rowOff>
    </xdr:from>
    <xdr:to xmlns:xdr="http://schemas.openxmlformats.org/drawingml/2006/spreadsheetDrawing">
      <xdr:col>15</xdr:col>
      <xdr:colOff>82550</xdr:colOff>
      <xdr:row>67</xdr:row>
      <xdr:rowOff>7620</xdr:rowOff>
    </xdr:to>
    <xdr:cxnSp macro="">
      <xdr:nvCxnSpPr>
        <xdr:cNvPr id="137" name="直線コネクタ 136"/>
        <xdr:cNvCxnSpPr/>
      </xdr:nvCxnSpPr>
      <xdr:spPr>
        <a:xfrm>
          <a:off x="2315845" y="1106932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92075</xdr:rowOff>
    </xdr:from>
    <xdr:to xmlns:xdr="http://schemas.openxmlformats.org/drawingml/2006/spreadsheetDrawing">
      <xdr:col>15</xdr:col>
      <xdr:colOff>133350</xdr:colOff>
      <xdr:row>65</xdr:row>
      <xdr:rowOff>22225</xdr:rowOff>
    </xdr:to>
    <xdr:sp macro="" textlink="">
      <xdr:nvSpPr>
        <xdr:cNvPr id="138" name="フローチャート: 判断 137"/>
        <xdr:cNvSpPr/>
      </xdr:nvSpPr>
      <xdr:spPr>
        <a:xfrm>
          <a:off x="3146425" y="10658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32385</xdr:rowOff>
    </xdr:from>
    <xdr:ext cx="761365" cy="258445"/>
    <xdr:sp macro="" textlink="">
      <xdr:nvSpPr>
        <xdr:cNvPr id="139" name="テキスト ボックス 138"/>
        <xdr:cNvSpPr txBox="1"/>
      </xdr:nvSpPr>
      <xdr:spPr>
        <a:xfrm>
          <a:off x="2820035" y="10433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165100</xdr:rowOff>
    </xdr:from>
    <xdr:to xmlns:xdr="http://schemas.openxmlformats.org/drawingml/2006/spreadsheetDrawing">
      <xdr:col>11</xdr:col>
      <xdr:colOff>31750</xdr:colOff>
      <xdr:row>67</xdr:row>
      <xdr:rowOff>7620</xdr:rowOff>
    </xdr:to>
    <xdr:cxnSp macro="">
      <xdr:nvCxnSpPr>
        <xdr:cNvPr id="140" name="直線コネクタ 139"/>
        <xdr:cNvCxnSpPr/>
      </xdr:nvCxnSpPr>
      <xdr:spPr>
        <a:xfrm>
          <a:off x="1436370" y="11061700"/>
          <a:ext cx="8794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116205</xdr:rowOff>
    </xdr:from>
    <xdr:to xmlns:xdr="http://schemas.openxmlformats.org/drawingml/2006/spreadsheetDrawing">
      <xdr:col>11</xdr:col>
      <xdr:colOff>82550</xdr:colOff>
      <xdr:row>65</xdr:row>
      <xdr:rowOff>46355</xdr:rowOff>
    </xdr:to>
    <xdr:sp macro="" textlink="">
      <xdr:nvSpPr>
        <xdr:cNvPr id="141" name="フローチャート: 判断 140"/>
        <xdr:cNvSpPr/>
      </xdr:nvSpPr>
      <xdr:spPr>
        <a:xfrm>
          <a:off x="2266950" y="106826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56515</xdr:rowOff>
    </xdr:from>
    <xdr:ext cx="761365" cy="258445"/>
    <xdr:sp macro="" textlink="">
      <xdr:nvSpPr>
        <xdr:cNvPr id="142" name="テキスト ボックス 141"/>
        <xdr:cNvSpPr txBox="1"/>
      </xdr:nvSpPr>
      <xdr:spPr>
        <a:xfrm>
          <a:off x="1938655" y="10457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92075</xdr:rowOff>
    </xdr:from>
    <xdr:to xmlns:xdr="http://schemas.openxmlformats.org/drawingml/2006/spreadsheetDrawing">
      <xdr:col>7</xdr:col>
      <xdr:colOff>31750</xdr:colOff>
      <xdr:row>65</xdr:row>
      <xdr:rowOff>22225</xdr:rowOff>
    </xdr:to>
    <xdr:sp macro="" textlink="">
      <xdr:nvSpPr>
        <xdr:cNvPr id="143" name="フローチャート: 判断 142"/>
        <xdr:cNvSpPr/>
      </xdr:nvSpPr>
      <xdr:spPr>
        <a:xfrm>
          <a:off x="1385570" y="1065847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32385</xdr:rowOff>
    </xdr:from>
    <xdr:ext cx="762000" cy="258445"/>
    <xdr:sp macro="" textlink="">
      <xdr:nvSpPr>
        <xdr:cNvPr id="144" name="テキスト ボックス 143"/>
        <xdr:cNvSpPr txBox="1"/>
      </xdr:nvSpPr>
      <xdr:spPr>
        <a:xfrm>
          <a:off x="1057275"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9080"/>
    <xdr:sp macro="" textlink="">
      <xdr:nvSpPr>
        <xdr:cNvPr id="145" name="テキスト ボックス 144"/>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9080"/>
    <xdr:sp macro="" textlink="">
      <xdr:nvSpPr>
        <xdr:cNvPr id="146" name="テキスト ボックス 145"/>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9080"/>
    <xdr:sp macro="" textlink="">
      <xdr:nvSpPr>
        <xdr:cNvPr id="147" name="テキスト ボックス 146"/>
        <xdr:cNvSpPr txBox="1"/>
      </xdr:nvSpPr>
      <xdr:spPr>
        <a:xfrm>
          <a:off x="298323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1365" cy="259080"/>
    <xdr:sp macro="" textlink="">
      <xdr:nvSpPr>
        <xdr:cNvPr id="148" name="テキスト ボックス 147"/>
        <xdr:cNvSpPr txBox="1"/>
      </xdr:nvSpPr>
      <xdr:spPr>
        <a:xfrm>
          <a:off x="2101850"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1365" cy="259080"/>
    <xdr:sp macro="" textlink="">
      <xdr:nvSpPr>
        <xdr:cNvPr id="149" name="テキスト ボックス 148"/>
        <xdr:cNvSpPr txBox="1"/>
      </xdr:nvSpPr>
      <xdr:spPr>
        <a:xfrm>
          <a:off x="122237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157480</xdr:rowOff>
    </xdr:from>
    <xdr:to xmlns:xdr="http://schemas.openxmlformats.org/drawingml/2006/spreadsheetDrawing">
      <xdr:col>23</xdr:col>
      <xdr:colOff>184150</xdr:colOff>
      <xdr:row>66</xdr:row>
      <xdr:rowOff>87630</xdr:rowOff>
    </xdr:to>
    <xdr:sp macro="" textlink="">
      <xdr:nvSpPr>
        <xdr:cNvPr id="150" name="楕円 149"/>
        <xdr:cNvSpPr/>
      </xdr:nvSpPr>
      <xdr:spPr>
        <a:xfrm>
          <a:off x="4858385" y="10888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53340</xdr:rowOff>
    </xdr:from>
    <xdr:ext cx="762000" cy="258445"/>
    <xdr:sp macro="" textlink="">
      <xdr:nvSpPr>
        <xdr:cNvPr id="151" name="財政構造の弾力性該当値テキスト"/>
        <xdr:cNvSpPr txBox="1"/>
      </xdr:nvSpPr>
      <xdr:spPr>
        <a:xfrm>
          <a:off x="4996180" y="10784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162560</xdr:rowOff>
    </xdr:from>
    <xdr:to xmlns:xdr="http://schemas.openxmlformats.org/drawingml/2006/spreadsheetDrawing">
      <xdr:col>19</xdr:col>
      <xdr:colOff>184150</xdr:colOff>
      <xdr:row>65</xdr:row>
      <xdr:rowOff>92710</xdr:rowOff>
    </xdr:to>
    <xdr:sp macro="" textlink="">
      <xdr:nvSpPr>
        <xdr:cNvPr id="152" name="楕円 151"/>
        <xdr:cNvSpPr/>
      </xdr:nvSpPr>
      <xdr:spPr>
        <a:xfrm>
          <a:off x="4027805" y="10728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77470</xdr:rowOff>
    </xdr:from>
    <xdr:ext cx="736600" cy="259080"/>
    <xdr:sp macro="" textlink="">
      <xdr:nvSpPr>
        <xdr:cNvPr id="153" name="テキスト ボックス 152"/>
        <xdr:cNvSpPr txBox="1"/>
      </xdr:nvSpPr>
      <xdr:spPr>
        <a:xfrm>
          <a:off x="3701415" y="10808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128270</xdr:rowOff>
    </xdr:from>
    <xdr:to xmlns:xdr="http://schemas.openxmlformats.org/drawingml/2006/spreadsheetDrawing">
      <xdr:col>15</xdr:col>
      <xdr:colOff>133350</xdr:colOff>
      <xdr:row>67</xdr:row>
      <xdr:rowOff>58420</xdr:rowOff>
    </xdr:to>
    <xdr:sp macro="" textlink="">
      <xdr:nvSpPr>
        <xdr:cNvPr id="154" name="楕円 153"/>
        <xdr:cNvSpPr/>
      </xdr:nvSpPr>
      <xdr:spPr>
        <a:xfrm>
          <a:off x="3146425" y="11024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43180</xdr:rowOff>
    </xdr:from>
    <xdr:ext cx="761365" cy="259080"/>
    <xdr:sp macro="" textlink="">
      <xdr:nvSpPr>
        <xdr:cNvPr id="155" name="テキスト ボックス 154"/>
        <xdr:cNvSpPr txBox="1"/>
      </xdr:nvSpPr>
      <xdr:spPr>
        <a:xfrm>
          <a:off x="2820035" y="1110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128270</xdr:rowOff>
    </xdr:from>
    <xdr:to xmlns:xdr="http://schemas.openxmlformats.org/drawingml/2006/spreadsheetDrawing">
      <xdr:col>11</xdr:col>
      <xdr:colOff>82550</xdr:colOff>
      <xdr:row>67</xdr:row>
      <xdr:rowOff>58420</xdr:rowOff>
    </xdr:to>
    <xdr:sp macro="" textlink="">
      <xdr:nvSpPr>
        <xdr:cNvPr id="156" name="楕円 155"/>
        <xdr:cNvSpPr/>
      </xdr:nvSpPr>
      <xdr:spPr>
        <a:xfrm>
          <a:off x="2266950" y="110248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43180</xdr:rowOff>
    </xdr:from>
    <xdr:ext cx="761365" cy="259080"/>
    <xdr:sp macro="" textlink="">
      <xdr:nvSpPr>
        <xdr:cNvPr id="157" name="テキスト ボックス 156"/>
        <xdr:cNvSpPr txBox="1"/>
      </xdr:nvSpPr>
      <xdr:spPr>
        <a:xfrm>
          <a:off x="1938655" y="1110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116205</xdr:rowOff>
    </xdr:from>
    <xdr:to xmlns:xdr="http://schemas.openxmlformats.org/drawingml/2006/spreadsheetDrawing">
      <xdr:col>7</xdr:col>
      <xdr:colOff>31750</xdr:colOff>
      <xdr:row>67</xdr:row>
      <xdr:rowOff>46355</xdr:rowOff>
    </xdr:to>
    <xdr:sp macro="" textlink="">
      <xdr:nvSpPr>
        <xdr:cNvPr id="158" name="楕円 157"/>
        <xdr:cNvSpPr/>
      </xdr:nvSpPr>
      <xdr:spPr>
        <a:xfrm>
          <a:off x="1385570" y="1101280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31115</xdr:rowOff>
    </xdr:from>
    <xdr:ext cx="762000" cy="258445"/>
    <xdr:sp macro="" textlink="">
      <xdr:nvSpPr>
        <xdr:cNvPr id="159" name="テキスト ボックス 158"/>
        <xdr:cNvSpPr txBox="1"/>
      </xdr:nvSpPr>
      <xdr:spPr>
        <a:xfrm>
          <a:off x="1057275" y="1109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1" name="テキスト ボックス 160"/>
        <xdr:cNvSpPr txBox="1"/>
      </xdr:nvSpPr>
      <xdr:spPr>
        <a:xfrm>
          <a:off x="798195" y="1252220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2" name="テキスト ボックス 161"/>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[722,935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類似団体平均に比べ高くなっているのは、主に物件費を要因としている。平成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から高止まりしているのは、保有する施設の老朽化に伴う維持管理費の増加及び施設の廃止に伴う除却事業の増加が影響している。今後も廃止等を進め、維持管理の抑制に繫げ、類似団体平均値を下回っていくよう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3" name="テキスト ボックス 172"/>
        <xdr:cNvSpPr txBox="1"/>
      </xdr:nvSpPr>
      <xdr:spPr>
        <a:xfrm>
          <a:off x="718185" y="127190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6" name="直線コネクタ 175"/>
        <xdr:cNvCxnSpPr/>
      </xdr:nvCxnSpPr>
      <xdr:spPr>
        <a:xfrm>
          <a:off x="756285" y="14763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9080"/>
    <xdr:sp macro="" textlink="">
      <xdr:nvSpPr>
        <xdr:cNvPr id="177" name="テキスト ボックス 176"/>
        <xdr:cNvSpPr txBox="1"/>
      </xdr:nvSpPr>
      <xdr:spPr>
        <a:xfrm>
          <a:off x="0" y="1462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8" name="直線コネクタ 177"/>
        <xdr:cNvCxnSpPr/>
      </xdr:nvCxnSpPr>
      <xdr:spPr>
        <a:xfrm>
          <a:off x="756285" y="14300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8445"/>
    <xdr:sp macro="" textlink="">
      <xdr:nvSpPr>
        <xdr:cNvPr id="179" name="テキスト ボックス 178"/>
        <xdr:cNvSpPr txBox="1"/>
      </xdr:nvSpPr>
      <xdr:spPr>
        <a:xfrm>
          <a:off x="0" y="14164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0" name="直線コネクタ 179"/>
        <xdr:cNvCxnSpPr/>
      </xdr:nvCxnSpPr>
      <xdr:spPr>
        <a:xfrm>
          <a:off x="756285" y="138366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8445"/>
    <xdr:sp macro="" textlink="">
      <xdr:nvSpPr>
        <xdr:cNvPr id="181" name="テキスト ボックス 180"/>
        <xdr:cNvSpPr txBox="1"/>
      </xdr:nvSpPr>
      <xdr:spPr>
        <a:xfrm>
          <a:off x="0" y="13700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2" name="直線コネクタ 181"/>
        <xdr:cNvCxnSpPr/>
      </xdr:nvCxnSpPr>
      <xdr:spPr>
        <a:xfrm>
          <a:off x="756285" y="13373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8445"/>
    <xdr:sp macro="" textlink="">
      <xdr:nvSpPr>
        <xdr:cNvPr id="183" name="テキスト ボックス 182"/>
        <xdr:cNvSpPr txBox="1"/>
      </xdr:nvSpPr>
      <xdr:spPr>
        <a:xfrm>
          <a:off x="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4" name="直線コネクタ 183"/>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113665</xdr:rowOff>
    </xdr:from>
    <xdr:to xmlns:xdr="http://schemas.openxmlformats.org/drawingml/2006/spreadsheetDrawing">
      <xdr:col>23</xdr:col>
      <xdr:colOff>133350</xdr:colOff>
      <xdr:row>89</xdr:row>
      <xdr:rowOff>99060</xdr:rowOff>
    </xdr:to>
    <xdr:cxnSp macro="">
      <xdr:nvCxnSpPr>
        <xdr:cNvPr id="186" name="直線コネクタ 185"/>
        <xdr:cNvCxnSpPr/>
      </xdr:nvCxnSpPr>
      <xdr:spPr>
        <a:xfrm flipV="1">
          <a:off x="4909185" y="13486765"/>
          <a:ext cx="0" cy="1306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71120</xdr:rowOff>
    </xdr:from>
    <xdr:ext cx="762000" cy="259080"/>
    <xdr:sp macro="" textlink="">
      <xdr:nvSpPr>
        <xdr:cNvPr id="187" name="人件費・物件費等の状況最小値テキスト"/>
        <xdr:cNvSpPr txBox="1"/>
      </xdr:nvSpPr>
      <xdr:spPr>
        <a:xfrm>
          <a:off x="4996180" y="14765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3,060,810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99060</xdr:rowOff>
    </xdr:from>
    <xdr:to xmlns:xdr="http://schemas.openxmlformats.org/drawingml/2006/spreadsheetDrawing">
      <xdr:col>24</xdr:col>
      <xdr:colOff>12700</xdr:colOff>
      <xdr:row>89</xdr:row>
      <xdr:rowOff>99060</xdr:rowOff>
    </xdr:to>
    <xdr:cxnSp macro="">
      <xdr:nvCxnSpPr>
        <xdr:cNvPr id="188" name="直線コネクタ 187"/>
        <xdr:cNvCxnSpPr/>
      </xdr:nvCxnSpPr>
      <xdr:spPr>
        <a:xfrm>
          <a:off x="4820285" y="147929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28575</xdr:rowOff>
    </xdr:from>
    <xdr:ext cx="762000" cy="258445"/>
    <xdr:sp macro="" textlink="">
      <xdr:nvSpPr>
        <xdr:cNvPr id="189" name="人件費・物件費等の状況最大値テキスト"/>
        <xdr:cNvSpPr txBox="1"/>
      </xdr:nvSpPr>
      <xdr:spPr>
        <a:xfrm>
          <a:off x="4996180" y="13236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113665</xdr:rowOff>
    </xdr:from>
    <xdr:to xmlns:xdr="http://schemas.openxmlformats.org/drawingml/2006/spreadsheetDrawing">
      <xdr:col>24</xdr:col>
      <xdr:colOff>12700</xdr:colOff>
      <xdr:row>81</xdr:row>
      <xdr:rowOff>113665</xdr:rowOff>
    </xdr:to>
    <xdr:cxnSp macro="">
      <xdr:nvCxnSpPr>
        <xdr:cNvPr id="190" name="直線コネクタ 189"/>
        <xdr:cNvCxnSpPr/>
      </xdr:nvCxnSpPr>
      <xdr:spPr>
        <a:xfrm>
          <a:off x="4820285" y="134867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134620</xdr:rowOff>
    </xdr:from>
    <xdr:to xmlns:xdr="http://schemas.openxmlformats.org/drawingml/2006/spreadsheetDrawing">
      <xdr:col>23</xdr:col>
      <xdr:colOff>133350</xdr:colOff>
      <xdr:row>82</xdr:row>
      <xdr:rowOff>165100</xdr:rowOff>
    </xdr:to>
    <xdr:cxnSp macro="">
      <xdr:nvCxnSpPr>
        <xdr:cNvPr id="191" name="直線コネクタ 190"/>
        <xdr:cNvCxnSpPr/>
      </xdr:nvCxnSpPr>
      <xdr:spPr>
        <a:xfrm>
          <a:off x="4078605" y="13672820"/>
          <a:ext cx="8305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55880</xdr:rowOff>
    </xdr:from>
    <xdr:ext cx="762000" cy="258445"/>
    <xdr:sp macro="" textlink="">
      <xdr:nvSpPr>
        <xdr:cNvPr id="192" name="人件費・物件費等の状況平均値テキスト"/>
        <xdr:cNvSpPr txBox="1"/>
      </xdr:nvSpPr>
      <xdr:spPr>
        <a:xfrm>
          <a:off x="4996180" y="13428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554,997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39370</xdr:rowOff>
    </xdr:from>
    <xdr:to xmlns:xdr="http://schemas.openxmlformats.org/drawingml/2006/spreadsheetDrawing">
      <xdr:col>23</xdr:col>
      <xdr:colOff>184150</xdr:colOff>
      <xdr:row>82</xdr:row>
      <xdr:rowOff>140970</xdr:rowOff>
    </xdr:to>
    <xdr:sp macro="" textlink="">
      <xdr:nvSpPr>
        <xdr:cNvPr id="193" name="フローチャート: 判断 192"/>
        <xdr:cNvSpPr/>
      </xdr:nvSpPr>
      <xdr:spPr>
        <a:xfrm>
          <a:off x="4858385"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133985</xdr:rowOff>
    </xdr:from>
    <xdr:to xmlns:xdr="http://schemas.openxmlformats.org/drawingml/2006/spreadsheetDrawing">
      <xdr:col>19</xdr:col>
      <xdr:colOff>133350</xdr:colOff>
      <xdr:row>82</xdr:row>
      <xdr:rowOff>134620</xdr:rowOff>
    </xdr:to>
    <xdr:cxnSp macro="">
      <xdr:nvCxnSpPr>
        <xdr:cNvPr id="194" name="直線コネクタ 193"/>
        <xdr:cNvCxnSpPr/>
      </xdr:nvCxnSpPr>
      <xdr:spPr>
        <a:xfrm>
          <a:off x="3197225" y="13672185"/>
          <a:ext cx="8813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15240</xdr:rowOff>
    </xdr:from>
    <xdr:to xmlns:xdr="http://schemas.openxmlformats.org/drawingml/2006/spreadsheetDrawing">
      <xdr:col>19</xdr:col>
      <xdr:colOff>184150</xdr:colOff>
      <xdr:row>82</xdr:row>
      <xdr:rowOff>116840</xdr:rowOff>
    </xdr:to>
    <xdr:sp macro="" textlink="">
      <xdr:nvSpPr>
        <xdr:cNvPr id="195" name="フローチャート: 判断 194"/>
        <xdr:cNvSpPr/>
      </xdr:nvSpPr>
      <xdr:spPr>
        <a:xfrm>
          <a:off x="4027805" y="1355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127000</xdr:rowOff>
    </xdr:from>
    <xdr:ext cx="736600" cy="258445"/>
    <xdr:sp macro="" textlink="">
      <xdr:nvSpPr>
        <xdr:cNvPr id="196" name="テキスト ボックス 195"/>
        <xdr:cNvSpPr txBox="1"/>
      </xdr:nvSpPr>
      <xdr:spPr>
        <a:xfrm>
          <a:off x="3701415" y="133350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106680</xdr:rowOff>
    </xdr:from>
    <xdr:to xmlns:xdr="http://schemas.openxmlformats.org/drawingml/2006/spreadsheetDrawing">
      <xdr:col>15</xdr:col>
      <xdr:colOff>82550</xdr:colOff>
      <xdr:row>82</xdr:row>
      <xdr:rowOff>133985</xdr:rowOff>
    </xdr:to>
    <xdr:cxnSp macro="">
      <xdr:nvCxnSpPr>
        <xdr:cNvPr id="197" name="直線コネクタ 196"/>
        <xdr:cNvCxnSpPr/>
      </xdr:nvCxnSpPr>
      <xdr:spPr>
        <a:xfrm>
          <a:off x="2315845" y="13644880"/>
          <a:ext cx="8813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144780</xdr:rowOff>
    </xdr:from>
    <xdr:to xmlns:xdr="http://schemas.openxmlformats.org/drawingml/2006/spreadsheetDrawing">
      <xdr:col>15</xdr:col>
      <xdr:colOff>133350</xdr:colOff>
      <xdr:row>82</xdr:row>
      <xdr:rowOff>74930</xdr:rowOff>
    </xdr:to>
    <xdr:sp macro="" textlink="">
      <xdr:nvSpPr>
        <xdr:cNvPr id="198" name="フローチャート: 判断 197"/>
        <xdr:cNvSpPr/>
      </xdr:nvSpPr>
      <xdr:spPr>
        <a:xfrm>
          <a:off x="3146425" y="13517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85090</xdr:rowOff>
    </xdr:from>
    <xdr:ext cx="761365" cy="258445"/>
    <xdr:sp macro="" textlink="">
      <xdr:nvSpPr>
        <xdr:cNvPr id="199" name="テキスト ボックス 198"/>
        <xdr:cNvSpPr txBox="1"/>
      </xdr:nvSpPr>
      <xdr:spPr>
        <a:xfrm>
          <a:off x="2820035" y="13293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92710</xdr:rowOff>
    </xdr:from>
    <xdr:to xmlns:xdr="http://schemas.openxmlformats.org/drawingml/2006/spreadsheetDrawing">
      <xdr:col>11</xdr:col>
      <xdr:colOff>31750</xdr:colOff>
      <xdr:row>82</xdr:row>
      <xdr:rowOff>106680</xdr:rowOff>
    </xdr:to>
    <xdr:cxnSp macro="">
      <xdr:nvCxnSpPr>
        <xdr:cNvPr id="200" name="直線コネクタ 199"/>
        <xdr:cNvCxnSpPr/>
      </xdr:nvCxnSpPr>
      <xdr:spPr>
        <a:xfrm>
          <a:off x="1436370" y="13630910"/>
          <a:ext cx="8794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50800</xdr:rowOff>
    </xdr:to>
    <xdr:sp macro="" textlink="">
      <xdr:nvSpPr>
        <xdr:cNvPr id="201" name="フローチャート: 判断 200"/>
        <xdr:cNvSpPr/>
      </xdr:nvSpPr>
      <xdr:spPr>
        <a:xfrm>
          <a:off x="2266950" y="134937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60960</xdr:rowOff>
    </xdr:from>
    <xdr:ext cx="761365" cy="258445"/>
    <xdr:sp macro="" textlink="">
      <xdr:nvSpPr>
        <xdr:cNvPr id="202" name="テキスト ボックス 201"/>
        <xdr:cNvSpPr txBox="1"/>
      </xdr:nvSpPr>
      <xdr:spPr>
        <a:xfrm>
          <a:off x="1938655" y="1326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120650</xdr:rowOff>
    </xdr:from>
    <xdr:to xmlns:xdr="http://schemas.openxmlformats.org/drawingml/2006/spreadsheetDrawing">
      <xdr:col>7</xdr:col>
      <xdr:colOff>31750</xdr:colOff>
      <xdr:row>82</xdr:row>
      <xdr:rowOff>50800</xdr:rowOff>
    </xdr:to>
    <xdr:sp macro="" textlink="">
      <xdr:nvSpPr>
        <xdr:cNvPr id="203" name="フローチャート: 判断 202"/>
        <xdr:cNvSpPr/>
      </xdr:nvSpPr>
      <xdr:spPr>
        <a:xfrm>
          <a:off x="1385570" y="134937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60960</xdr:rowOff>
    </xdr:from>
    <xdr:ext cx="762000" cy="258445"/>
    <xdr:sp macro="" textlink="">
      <xdr:nvSpPr>
        <xdr:cNvPr id="204" name="テキスト ボックス 203"/>
        <xdr:cNvSpPr txBox="1"/>
      </xdr:nvSpPr>
      <xdr:spPr>
        <a:xfrm>
          <a:off x="1057275" y="1326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7" name="テキスト ボックス 206"/>
        <xdr:cNvSpPr txBox="1"/>
      </xdr:nvSpPr>
      <xdr:spPr>
        <a:xfrm>
          <a:off x="298323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8" name="テキスト ボックス 207"/>
        <xdr:cNvSpPr txBox="1"/>
      </xdr:nvSpPr>
      <xdr:spPr>
        <a:xfrm>
          <a:off x="2101850"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09" name="テキスト ボックス 208"/>
        <xdr:cNvSpPr txBox="1"/>
      </xdr:nvSpPr>
      <xdr:spPr>
        <a:xfrm>
          <a:off x="122237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120015</xdr:rowOff>
    </xdr:from>
    <xdr:to xmlns:xdr="http://schemas.openxmlformats.org/drawingml/2006/spreadsheetDrawing">
      <xdr:col>23</xdr:col>
      <xdr:colOff>184150</xdr:colOff>
      <xdr:row>83</xdr:row>
      <xdr:rowOff>50165</xdr:rowOff>
    </xdr:to>
    <xdr:sp macro="" textlink="">
      <xdr:nvSpPr>
        <xdr:cNvPr id="210" name="楕円 209"/>
        <xdr:cNvSpPr/>
      </xdr:nvSpPr>
      <xdr:spPr>
        <a:xfrm>
          <a:off x="4858385" y="13658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92075</xdr:rowOff>
    </xdr:from>
    <xdr:ext cx="762000" cy="258445"/>
    <xdr:sp macro="" textlink="">
      <xdr:nvSpPr>
        <xdr:cNvPr id="211" name="人件費・物件費等の状況該当値テキスト"/>
        <xdr:cNvSpPr txBox="1"/>
      </xdr:nvSpPr>
      <xdr:spPr>
        <a:xfrm>
          <a:off x="4996180" y="13630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722,935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212" name="楕円 211"/>
        <xdr:cNvSpPr/>
      </xdr:nvSpPr>
      <xdr:spPr>
        <a:xfrm>
          <a:off x="4027805" y="13622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165100</xdr:rowOff>
    </xdr:from>
    <xdr:ext cx="736600" cy="259080"/>
    <xdr:sp macro="" textlink="">
      <xdr:nvSpPr>
        <xdr:cNvPr id="213" name="テキスト ボックス 212"/>
        <xdr:cNvSpPr txBox="1"/>
      </xdr:nvSpPr>
      <xdr:spPr>
        <a:xfrm>
          <a:off x="3701415" y="13703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83185</xdr:rowOff>
    </xdr:from>
    <xdr:to xmlns:xdr="http://schemas.openxmlformats.org/drawingml/2006/spreadsheetDrawing">
      <xdr:col>15</xdr:col>
      <xdr:colOff>133350</xdr:colOff>
      <xdr:row>83</xdr:row>
      <xdr:rowOff>13335</xdr:rowOff>
    </xdr:to>
    <xdr:sp macro="" textlink="">
      <xdr:nvSpPr>
        <xdr:cNvPr id="214" name="楕円 213"/>
        <xdr:cNvSpPr/>
      </xdr:nvSpPr>
      <xdr:spPr>
        <a:xfrm>
          <a:off x="3146425" y="13621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165100</xdr:rowOff>
    </xdr:from>
    <xdr:ext cx="761365" cy="259080"/>
    <xdr:sp macro="" textlink="">
      <xdr:nvSpPr>
        <xdr:cNvPr id="215" name="テキスト ボックス 214"/>
        <xdr:cNvSpPr txBox="1"/>
      </xdr:nvSpPr>
      <xdr:spPr>
        <a:xfrm>
          <a:off x="2820035" y="13703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55880</xdr:rowOff>
    </xdr:from>
    <xdr:to xmlns:xdr="http://schemas.openxmlformats.org/drawingml/2006/spreadsheetDrawing">
      <xdr:col>11</xdr:col>
      <xdr:colOff>82550</xdr:colOff>
      <xdr:row>82</xdr:row>
      <xdr:rowOff>157480</xdr:rowOff>
    </xdr:to>
    <xdr:sp macro="" textlink="">
      <xdr:nvSpPr>
        <xdr:cNvPr id="216" name="楕円 215"/>
        <xdr:cNvSpPr/>
      </xdr:nvSpPr>
      <xdr:spPr>
        <a:xfrm>
          <a:off x="2266950" y="135940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142240</xdr:rowOff>
    </xdr:from>
    <xdr:ext cx="761365" cy="259080"/>
    <xdr:sp macro="" textlink="">
      <xdr:nvSpPr>
        <xdr:cNvPr id="217" name="テキスト ボックス 216"/>
        <xdr:cNvSpPr txBox="1"/>
      </xdr:nvSpPr>
      <xdr:spPr>
        <a:xfrm>
          <a:off x="1938655" y="13680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589,456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41910</xdr:rowOff>
    </xdr:from>
    <xdr:to xmlns:xdr="http://schemas.openxmlformats.org/drawingml/2006/spreadsheetDrawing">
      <xdr:col>7</xdr:col>
      <xdr:colOff>31750</xdr:colOff>
      <xdr:row>82</xdr:row>
      <xdr:rowOff>143510</xdr:rowOff>
    </xdr:to>
    <xdr:sp macro="" textlink="">
      <xdr:nvSpPr>
        <xdr:cNvPr id="218" name="楕円 217"/>
        <xdr:cNvSpPr/>
      </xdr:nvSpPr>
      <xdr:spPr>
        <a:xfrm>
          <a:off x="1385570" y="1358011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128270</xdr:rowOff>
    </xdr:from>
    <xdr:ext cx="762000" cy="258445"/>
    <xdr:sp macro="" textlink="">
      <xdr:nvSpPr>
        <xdr:cNvPr id="219" name="テキスト ボックス 218"/>
        <xdr:cNvSpPr txBox="1"/>
      </xdr:nvSpPr>
      <xdr:spPr>
        <a:xfrm>
          <a:off x="1057275"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1" name="テキスト ボックス 220"/>
        <xdr:cNvSpPr txBox="1"/>
      </xdr:nvSpPr>
      <xdr:spPr>
        <a:xfrm>
          <a:off x="13527405" y="1252220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2" name="テキスト ボックス 221"/>
        <xdr:cNvSpPr txBox="1"/>
      </xdr:nvSpPr>
      <xdr:spPr>
        <a:xfrm>
          <a:off x="15292705" y="124968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類似団体平均と比較して、4</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ﾎﾟｲﾝﾄ下回っており格差がついている。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令和３年</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度</a:t>
          </a:r>
          <a:r>
            <a:rPr kumimoji="1" lang="ja-JP" altLang="ja-JP" sz="1100" b="0" i="0" u="none" strike="noStrike" kern="0" cap="none" spc="0" normalizeH="0" baseline="0" noProof="0">
              <a:ln>
                <a:noFill/>
              </a:ln>
              <a:solidFill>
                <a:prstClr val="black"/>
              </a:solidFill>
              <a:effectLst/>
              <a:uLnTx/>
              <a:uFillTx/>
              <a:latin typeface="+mn-lt"/>
              <a:ea typeface="+mn-ea"/>
              <a:cs typeface="+mn-cs"/>
            </a:rPr>
            <a:t>より数値が2</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ﾎﾟｲﾝﾄ減少しているため今後も引き続き給与の適正化を図り、財政健全化を目指す。</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4" name="テキスト ボックス 233"/>
        <xdr:cNvSpPr txBox="1"/>
      </xdr:nvSpPr>
      <xdr:spPr>
        <a:xfrm>
          <a:off x="11956415" y="150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271079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1365" cy="259080"/>
    <xdr:sp macro="" textlink="">
      <xdr:nvSpPr>
        <xdr:cNvPr id="236" name="テキスト ボックス 235"/>
        <xdr:cNvSpPr txBox="1"/>
      </xdr:nvSpPr>
      <xdr:spPr>
        <a:xfrm>
          <a:off x="11956415" y="1470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271079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1365" cy="258445"/>
    <xdr:sp macro="" textlink="">
      <xdr:nvSpPr>
        <xdr:cNvPr id="238" name="テキスト ボックス 237"/>
        <xdr:cNvSpPr txBox="1"/>
      </xdr:nvSpPr>
      <xdr:spPr>
        <a:xfrm>
          <a:off x="11956415" y="14318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271079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1365" cy="258445"/>
    <xdr:sp macro="" textlink="">
      <xdr:nvSpPr>
        <xdr:cNvPr id="240" name="テキスト ボックス 239"/>
        <xdr:cNvSpPr txBox="1"/>
      </xdr:nvSpPr>
      <xdr:spPr>
        <a:xfrm>
          <a:off x="11956415" y="13929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271079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1365" cy="259080"/>
    <xdr:sp macro="" textlink="">
      <xdr:nvSpPr>
        <xdr:cNvPr id="242" name="テキスト ボックス 241"/>
        <xdr:cNvSpPr txBox="1"/>
      </xdr:nvSpPr>
      <xdr:spPr>
        <a:xfrm>
          <a:off x="11956415" y="13540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271079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1365" cy="259080"/>
    <xdr:sp macro="" textlink="">
      <xdr:nvSpPr>
        <xdr:cNvPr id="244" name="テキスト ボックス 243"/>
        <xdr:cNvSpPr txBox="1"/>
      </xdr:nvSpPr>
      <xdr:spPr>
        <a:xfrm>
          <a:off x="11956415" y="1315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8445"/>
    <xdr:sp macro="" textlink="">
      <xdr:nvSpPr>
        <xdr:cNvPr id="246" name="テキスト ボックス 245"/>
        <xdr:cNvSpPr txBox="1"/>
      </xdr:nvSpPr>
      <xdr:spPr>
        <a:xfrm>
          <a:off x="11956415" y="1276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114300</xdr:rowOff>
    </xdr:from>
    <xdr:to xmlns:xdr="http://schemas.openxmlformats.org/drawingml/2006/spreadsheetDrawing">
      <xdr:col>81</xdr:col>
      <xdr:colOff>44450</xdr:colOff>
      <xdr:row>90</xdr:row>
      <xdr:rowOff>75565</xdr:rowOff>
    </xdr:to>
    <xdr:cxnSp macro="">
      <xdr:nvCxnSpPr>
        <xdr:cNvPr id="248" name="直線コネクタ 247"/>
        <xdr:cNvCxnSpPr/>
      </xdr:nvCxnSpPr>
      <xdr:spPr>
        <a:xfrm flipV="1">
          <a:off x="16863695" y="13487400"/>
          <a:ext cx="0" cy="1447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47625</xdr:rowOff>
    </xdr:from>
    <xdr:ext cx="762000" cy="259080"/>
    <xdr:sp macro="" textlink="">
      <xdr:nvSpPr>
        <xdr:cNvPr id="249" name="給与水準   （国との比較）最小値テキスト"/>
        <xdr:cNvSpPr txBox="1"/>
      </xdr:nvSpPr>
      <xdr:spPr>
        <a:xfrm>
          <a:off x="16952595" y="14906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75565</xdr:rowOff>
    </xdr:from>
    <xdr:to xmlns:xdr="http://schemas.openxmlformats.org/drawingml/2006/spreadsheetDrawing">
      <xdr:col>81</xdr:col>
      <xdr:colOff>133350</xdr:colOff>
      <xdr:row>90</xdr:row>
      <xdr:rowOff>75565</xdr:rowOff>
    </xdr:to>
    <xdr:cxnSp macro="">
      <xdr:nvCxnSpPr>
        <xdr:cNvPr id="250" name="直線コネクタ 249"/>
        <xdr:cNvCxnSpPr/>
      </xdr:nvCxnSpPr>
      <xdr:spPr>
        <a:xfrm>
          <a:off x="16776700" y="149345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29210</xdr:rowOff>
    </xdr:from>
    <xdr:ext cx="762000" cy="258445"/>
    <xdr:sp macro="" textlink="">
      <xdr:nvSpPr>
        <xdr:cNvPr id="251" name="給与水準   （国との比較）最大値テキスト"/>
        <xdr:cNvSpPr txBox="1"/>
      </xdr:nvSpPr>
      <xdr:spPr>
        <a:xfrm>
          <a:off x="16952595" y="13237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114300</xdr:rowOff>
    </xdr:from>
    <xdr:to xmlns:xdr="http://schemas.openxmlformats.org/drawingml/2006/spreadsheetDrawing">
      <xdr:col>81</xdr:col>
      <xdr:colOff>133350</xdr:colOff>
      <xdr:row>81</xdr:row>
      <xdr:rowOff>114300</xdr:rowOff>
    </xdr:to>
    <xdr:cxnSp macro="">
      <xdr:nvCxnSpPr>
        <xdr:cNvPr id="252" name="直線コネクタ 251"/>
        <xdr:cNvCxnSpPr/>
      </xdr:nvCxnSpPr>
      <xdr:spPr>
        <a:xfrm>
          <a:off x="16776700" y="134874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55880</xdr:rowOff>
    </xdr:from>
    <xdr:to xmlns:xdr="http://schemas.openxmlformats.org/drawingml/2006/spreadsheetDrawing">
      <xdr:col>81</xdr:col>
      <xdr:colOff>44450</xdr:colOff>
      <xdr:row>86</xdr:row>
      <xdr:rowOff>69215</xdr:rowOff>
    </xdr:to>
    <xdr:cxnSp macro="">
      <xdr:nvCxnSpPr>
        <xdr:cNvPr id="253" name="直線コネクタ 252"/>
        <xdr:cNvCxnSpPr/>
      </xdr:nvCxnSpPr>
      <xdr:spPr>
        <a:xfrm flipV="1">
          <a:off x="16033115" y="14089380"/>
          <a:ext cx="83058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143510</xdr:rowOff>
    </xdr:from>
    <xdr:ext cx="762000" cy="259080"/>
    <xdr:sp macro="" textlink="">
      <xdr:nvSpPr>
        <xdr:cNvPr id="254" name="給与水準   （国との比較）平均値テキスト"/>
        <xdr:cNvSpPr txBox="1"/>
      </xdr:nvSpPr>
      <xdr:spPr>
        <a:xfrm>
          <a:off x="16952595" y="143421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0</xdr:rowOff>
    </xdr:from>
    <xdr:to xmlns:xdr="http://schemas.openxmlformats.org/drawingml/2006/spreadsheetDrawing">
      <xdr:col>81</xdr:col>
      <xdr:colOff>95250</xdr:colOff>
      <xdr:row>87</xdr:row>
      <xdr:rowOff>101600</xdr:rowOff>
    </xdr:to>
    <xdr:sp macro="" textlink="">
      <xdr:nvSpPr>
        <xdr:cNvPr id="255" name="フローチャート: 判断 254"/>
        <xdr:cNvSpPr/>
      </xdr:nvSpPr>
      <xdr:spPr>
        <a:xfrm>
          <a:off x="16814800" y="143637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13335</xdr:rowOff>
    </xdr:from>
    <xdr:to xmlns:xdr="http://schemas.openxmlformats.org/drawingml/2006/spreadsheetDrawing">
      <xdr:col>77</xdr:col>
      <xdr:colOff>44450</xdr:colOff>
      <xdr:row>86</xdr:row>
      <xdr:rowOff>69215</xdr:rowOff>
    </xdr:to>
    <xdr:cxnSp macro="">
      <xdr:nvCxnSpPr>
        <xdr:cNvPr id="256" name="直線コネクタ 255"/>
        <xdr:cNvCxnSpPr/>
      </xdr:nvCxnSpPr>
      <xdr:spPr>
        <a:xfrm>
          <a:off x="15153640" y="14211935"/>
          <a:ext cx="87947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8255</xdr:rowOff>
    </xdr:from>
    <xdr:to xmlns:xdr="http://schemas.openxmlformats.org/drawingml/2006/spreadsheetDrawing">
      <xdr:col>77</xdr:col>
      <xdr:colOff>95250</xdr:colOff>
      <xdr:row>87</xdr:row>
      <xdr:rowOff>109855</xdr:rowOff>
    </xdr:to>
    <xdr:sp macro="" textlink="">
      <xdr:nvSpPr>
        <xdr:cNvPr id="257" name="フローチャート: 判断 256"/>
        <xdr:cNvSpPr/>
      </xdr:nvSpPr>
      <xdr:spPr>
        <a:xfrm>
          <a:off x="15984220" y="143719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94615</xdr:rowOff>
    </xdr:from>
    <xdr:ext cx="736600" cy="258445"/>
    <xdr:sp macro="" textlink="">
      <xdr:nvSpPr>
        <xdr:cNvPr id="258" name="テキスト ボックス 257"/>
        <xdr:cNvSpPr txBox="1"/>
      </xdr:nvSpPr>
      <xdr:spPr>
        <a:xfrm>
          <a:off x="15655925" y="14458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112395</xdr:rowOff>
    </xdr:from>
    <xdr:to xmlns:xdr="http://schemas.openxmlformats.org/drawingml/2006/spreadsheetDrawing">
      <xdr:col>72</xdr:col>
      <xdr:colOff>203200</xdr:colOff>
      <xdr:row>86</xdr:row>
      <xdr:rowOff>13335</xdr:rowOff>
    </xdr:to>
    <xdr:cxnSp macro="">
      <xdr:nvCxnSpPr>
        <xdr:cNvPr id="259" name="直線コネクタ 258"/>
        <xdr:cNvCxnSpPr/>
      </xdr:nvCxnSpPr>
      <xdr:spPr>
        <a:xfrm>
          <a:off x="14272260" y="14145895"/>
          <a:ext cx="88138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48260</xdr:rowOff>
    </xdr:from>
    <xdr:to xmlns:xdr="http://schemas.openxmlformats.org/drawingml/2006/spreadsheetDrawing">
      <xdr:col>73</xdr:col>
      <xdr:colOff>44450</xdr:colOff>
      <xdr:row>87</xdr:row>
      <xdr:rowOff>149860</xdr:rowOff>
    </xdr:to>
    <xdr:sp macro="" textlink="">
      <xdr:nvSpPr>
        <xdr:cNvPr id="260" name="フローチャート: 判断 259"/>
        <xdr:cNvSpPr/>
      </xdr:nvSpPr>
      <xdr:spPr>
        <a:xfrm>
          <a:off x="15102840" y="1441196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134620</xdr:rowOff>
    </xdr:from>
    <xdr:ext cx="761365" cy="259080"/>
    <xdr:sp macro="" textlink="">
      <xdr:nvSpPr>
        <xdr:cNvPr id="261" name="テキスト ボックス 260"/>
        <xdr:cNvSpPr txBox="1"/>
      </xdr:nvSpPr>
      <xdr:spPr>
        <a:xfrm>
          <a:off x="14774545" y="14498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7620</xdr:rowOff>
    </xdr:from>
    <xdr:to xmlns:xdr="http://schemas.openxmlformats.org/drawingml/2006/spreadsheetDrawing">
      <xdr:col>68</xdr:col>
      <xdr:colOff>152400</xdr:colOff>
      <xdr:row>85</xdr:row>
      <xdr:rowOff>112395</xdr:rowOff>
    </xdr:to>
    <xdr:cxnSp macro="">
      <xdr:nvCxnSpPr>
        <xdr:cNvPr id="262" name="直線コネクタ 261"/>
        <xdr:cNvCxnSpPr/>
      </xdr:nvCxnSpPr>
      <xdr:spPr>
        <a:xfrm>
          <a:off x="13390880" y="14041120"/>
          <a:ext cx="88138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40005</xdr:rowOff>
    </xdr:from>
    <xdr:to xmlns:xdr="http://schemas.openxmlformats.org/drawingml/2006/spreadsheetDrawing">
      <xdr:col>68</xdr:col>
      <xdr:colOff>203200</xdr:colOff>
      <xdr:row>87</xdr:row>
      <xdr:rowOff>141605</xdr:rowOff>
    </xdr:to>
    <xdr:sp macro="" textlink="">
      <xdr:nvSpPr>
        <xdr:cNvPr id="263" name="フローチャート: 判断 262"/>
        <xdr:cNvSpPr/>
      </xdr:nvSpPr>
      <xdr:spPr>
        <a:xfrm>
          <a:off x="14221460" y="144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126365</xdr:rowOff>
    </xdr:from>
    <xdr:ext cx="762000" cy="258445"/>
    <xdr:sp macro="" textlink="">
      <xdr:nvSpPr>
        <xdr:cNvPr id="264" name="テキスト ボックス 263"/>
        <xdr:cNvSpPr txBox="1"/>
      </xdr:nvSpPr>
      <xdr:spPr>
        <a:xfrm>
          <a:off x="13895070" y="1449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40005</xdr:rowOff>
    </xdr:from>
    <xdr:to xmlns:xdr="http://schemas.openxmlformats.org/drawingml/2006/spreadsheetDrawing">
      <xdr:col>64</xdr:col>
      <xdr:colOff>152400</xdr:colOff>
      <xdr:row>87</xdr:row>
      <xdr:rowOff>141605</xdr:rowOff>
    </xdr:to>
    <xdr:sp macro="" textlink="">
      <xdr:nvSpPr>
        <xdr:cNvPr id="265" name="フローチャート: 判断 264"/>
        <xdr:cNvSpPr/>
      </xdr:nvSpPr>
      <xdr:spPr>
        <a:xfrm>
          <a:off x="13340080" y="144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126365</xdr:rowOff>
    </xdr:from>
    <xdr:ext cx="761365" cy="258445"/>
    <xdr:sp macro="" textlink="">
      <xdr:nvSpPr>
        <xdr:cNvPr id="266" name="テキスト ボックス 265"/>
        <xdr:cNvSpPr txBox="1"/>
      </xdr:nvSpPr>
      <xdr:spPr>
        <a:xfrm>
          <a:off x="13013690" y="14490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1" name="テキスト ボックス 270"/>
        <xdr:cNvSpPr txBox="1"/>
      </xdr:nvSpPr>
      <xdr:spPr>
        <a:xfrm>
          <a:off x="13176885" y="1522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5080</xdr:rowOff>
    </xdr:from>
    <xdr:to xmlns:xdr="http://schemas.openxmlformats.org/drawingml/2006/spreadsheetDrawing">
      <xdr:col>81</xdr:col>
      <xdr:colOff>95250</xdr:colOff>
      <xdr:row>85</xdr:row>
      <xdr:rowOff>106680</xdr:rowOff>
    </xdr:to>
    <xdr:sp macro="" textlink="">
      <xdr:nvSpPr>
        <xdr:cNvPr id="272" name="楕円 271"/>
        <xdr:cNvSpPr/>
      </xdr:nvSpPr>
      <xdr:spPr>
        <a:xfrm>
          <a:off x="16814800" y="140385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21590</xdr:rowOff>
    </xdr:from>
    <xdr:ext cx="762000" cy="258445"/>
    <xdr:sp macro="" textlink="">
      <xdr:nvSpPr>
        <xdr:cNvPr id="273" name="給与水準   （国との比較）該当値テキスト"/>
        <xdr:cNvSpPr txBox="1"/>
      </xdr:nvSpPr>
      <xdr:spPr>
        <a:xfrm>
          <a:off x="16952595" y="13889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18415</xdr:rowOff>
    </xdr:from>
    <xdr:to xmlns:xdr="http://schemas.openxmlformats.org/drawingml/2006/spreadsheetDrawing">
      <xdr:col>77</xdr:col>
      <xdr:colOff>95250</xdr:colOff>
      <xdr:row>86</xdr:row>
      <xdr:rowOff>120015</xdr:rowOff>
    </xdr:to>
    <xdr:sp macro="" textlink="">
      <xdr:nvSpPr>
        <xdr:cNvPr id="274" name="楕円 273"/>
        <xdr:cNvSpPr/>
      </xdr:nvSpPr>
      <xdr:spPr>
        <a:xfrm>
          <a:off x="15984220" y="1421701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130175</xdr:rowOff>
    </xdr:from>
    <xdr:ext cx="736600" cy="258445"/>
    <xdr:sp macro="" textlink="">
      <xdr:nvSpPr>
        <xdr:cNvPr id="275" name="テキスト ボックス 274"/>
        <xdr:cNvSpPr txBox="1"/>
      </xdr:nvSpPr>
      <xdr:spPr>
        <a:xfrm>
          <a:off x="15655925" y="13998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133985</xdr:rowOff>
    </xdr:from>
    <xdr:to xmlns:xdr="http://schemas.openxmlformats.org/drawingml/2006/spreadsheetDrawing">
      <xdr:col>73</xdr:col>
      <xdr:colOff>44450</xdr:colOff>
      <xdr:row>86</xdr:row>
      <xdr:rowOff>64135</xdr:rowOff>
    </xdr:to>
    <xdr:sp macro="" textlink="">
      <xdr:nvSpPr>
        <xdr:cNvPr id="276" name="楕円 275"/>
        <xdr:cNvSpPr/>
      </xdr:nvSpPr>
      <xdr:spPr>
        <a:xfrm>
          <a:off x="15102840" y="141674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74295</xdr:rowOff>
    </xdr:from>
    <xdr:ext cx="761365" cy="259080"/>
    <xdr:sp macro="" textlink="">
      <xdr:nvSpPr>
        <xdr:cNvPr id="277" name="テキスト ボックス 276"/>
        <xdr:cNvSpPr txBox="1"/>
      </xdr:nvSpPr>
      <xdr:spPr>
        <a:xfrm>
          <a:off x="14774545" y="13942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78" name="楕円 277"/>
        <xdr:cNvSpPr/>
      </xdr:nvSpPr>
      <xdr:spPr>
        <a:xfrm>
          <a:off x="1422146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1905</xdr:rowOff>
    </xdr:from>
    <xdr:ext cx="762000" cy="259080"/>
    <xdr:sp macro="" textlink="">
      <xdr:nvSpPr>
        <xdr:cNvPr id="279" name="テキスト ボックス 278"/>
        <xdr:cNvSpPr txBox="1"/>
      </xdr:nvSpPr>
      <xdr:spPr>
        <a:xfrm>
          <a:off x="13895070" y="1387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128270</xdr:rowOff>
    </xdr:from>
    <xdr:to xmlns:xdr="http://schemas.openxmlformats.org/drawingml/2006/spreadsheetDrawing">
      <xdr:col>64</xdr:col>
      <xdr:colOff>152400</xdr:colOff>
      <xdr:row>85</xdr:row>
      <xdr:rowOff>58420</xdr:rowOff>
    </xdr:to>
    <xdr:sp macro="" textlink="">
      <xdr:nvSpPr>
        <xdr:cNvPr id="280" name="楕円 279"/>
        <xdr:cNvSpPr/>
      </xdr:nvSpPr>
      <xdr:spPr>
        <a:xfrm>
          <a:off x="13340080" y="13996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68580</xdr:rowOff>
    </xdr:from>
    <xdr:ext cx="761365" cy="259080"/>
    <xdr:sp macro="" textlink="">
      <xdr:nvSpPr>
        <xdr:cNvPr id="281" name="テキスト ボックス 280"/>
        <xdr:cNvSpPr txBox="1"/>
      </xdr:nvSpPr>
      <xdr:spPr>
        <a:xfrm>
          <a:off x="13013690" y="1377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83185</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3" name="テキスト ボックス 282"/>
        <xdr:cNvSpPr txBox="1"/>
      </xdr:nvSpPr>
      <xdr:spPr>
        <a:xfrm>
          <a:off x="13226415" y="885190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4" name="テキスト ボックス 283"/>
        <xdr:cNvSpPr txBox="1"/>
      </xdr:nvSpPr>
      <xdr:spPr>
        <a:xfrm>
          <a:off x="15593695" y="88265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[34.13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類似団体平均からみると9.06人（昨年度と同額）上回っている。神流町の数値は平成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27</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年度から計画している定員適正化計画をもとに職員の削減を行ってきたが（</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5</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年間で</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％減）、これからは令和</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年度から新しく計画した定員適正管理計画（</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5</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年間で</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％減）に基づき、削減を行いたい。しかし、人口の減少が著しいために人口</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1,000</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人当たり職員数は増加する</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ことが予想され</a:t>
          </a:r>
          <a:r>
            <a:rPr kumimoji="1" lang="ja-JP" altLang="ja-JP" sz="1100" b="0" i="0" u="none" strike="noStrike" kern="0" cap="none" spc="0" normalizeH="0" baseline="0" noProof="0">
              <a:ln>
                <a:noFill/>
              </a:ln>
              <a:solidFill>
                <a:prstClr val="black"/>
              </a:solidFill>
              <a:effectLst/>
              <a:uLnTx/>
              <a:uFillTx/>
              <a:latin typeface="游ゴシック"/>
              <a:ea typeface="+mn-ea"/>
              <a:cs typeface="+mn-cs"/>
            </a:rPr>
            <a:t>るため、引き続き適切な定員管理に努める。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295" name="テキスト ボックス 294"/>
        <xdr:cNvSpPr txBox="1"/>
      </xdr:nvSpPr>
      <xdr:spPr>
        <a:xfrm>
          <a:off x="12672695" y="90551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8445"/>
    <xdr:sp macro="" textlink="">
      <xdr:nvSpPr>
        <xdr:cNvPr id="297" name="テキスト ボックス 296"/>
        <xdr:cNvSpPr txBox="1"/>
      </xdr:nvSpPr>
      <xdr:spPr>
        <a:xfrm>
          <a:off x="11956415" y="11421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271079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9080"/>
    <xdr:sp macro="" textlink="">
      <xdr:nvSpPr>
        <xdr:cNvPr id="299" name="テキスト ボックス 298"/>
        <xdr:cNvSpPr txBox="1"/>
      </xdr:nvSpPr>
      <xdr:spPr>
        <a:xfrm>
          <a:off x="11956415" y="11038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271079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1" name="テキスト ボックス 300"/>
        <xdr:cNvSpPr txBox="1"/>
      </xdr:nvSpPr>
      <xdr:spPr>
        <a:xfrm>
          <a:off x="11956415" y="10648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8445"/>
    <xdr:sp macro="" textlink="">
      <xdr:nvSpPr>
        <xdr:cNvPr id="303" name="テキスト ボックス 302"/>
        <xdr:cNvSpPr txBox="1"/>
      </xdr:nvSpPr>
      <xdr:spPr>
        <a:xfrm>
          <a:off x="11956415" y="10259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271079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9080"/>
    <xdr:sp macro="" textlink="">
      <xdr:nvSpPr>
        <xdr:cNvPr id="305" name="テキスト ボックス 304"/>
        <xdr:cNvSpPr txBox="1"/>
      </xdr:nvSpPr>
      <xdr:spPr>
        <a:xfrm>
          <a:off x="11956415" y="987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271079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9080"/>
    <xdr:sp macro="" textlink="">
      <xdr:nvSpPr>
        <xdr:cNvPr id="307" name="テキスト ボックス 306"/>
        <xdr:cNvSpPr txBox="1"/>
      </xdr:nvSpPr>
      <xdr:spPr>
        <a:xfrm>
          <a:off x="11956415" y="9486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161290</xdr:rowOff>
    </xdr:from>
    <xdr:to xmlns:xdr="http://schemas.openxmlformats.org/drawingml/2006/spreadsheetDrawing">
      <xdr:col>81</xdr:col>
      <xdr:colOff>44450</xdr:colOff>
      <xdr:row>67</xdr:row>
      <xdr:rowOff>99695</xdr:rowOff>
    </xdr:to>
    <xdr:cxnSp macro="">
      <xdr:nvCxnSpPr>
        <xdr:cNvPr id="310" name="直線コネクタ 309"/>
        <xdr:cNvCxnSpPr/>
      </xdr:nvCxnSpPr>
      <xdr:spPr>
        <a:xfrm flipV="1">
          <a:off x="16863695" y="9737090"/>
          <a:ext cx="0" cy="1424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71755</xdr:rowOff>
    </xdr:from>
    <xdr:ext cx="762000" cy="259080"/>
    <xdr:sp macro="" textlink="">
      <xdr:nvSpPr>
        <xdr:cNvPr id="311" name="定員管理の状況最小値テキスト"/>
        <xdr:cNvSpPr txBox="1"/>
      </xdr:nvSpPr>
      <xdr:spPr>
        <a:xfrm>
          <a:off x="16952595" y="11133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99695</xdr:rowOff>
    </xdr:from>
    <xdr:to xmlns:xdr="http://schemas.openxmlformats.org/drawingml/2006/spreadsheetDrawing">
      <xdr:col>81</xdr:col>
      <xdr:colOff>133350</xdr:colOff>
      <xdr:row>67</xdr:row>
      <xdr:rowOff>99695</xdr:rowOff>
    </xdr:to>
    <xdr:cxnSp macro="">
      <xdr:nvCxnSpPr>
        <xdr:cNvPr id="312" name="直線コネクタ 311"/>
        <xdr:cNvCxnSpPr/>
      </xdr:nvCxnSpPr>
      <xdr:spPr>
        <a:xfrm>
          <a:off x="16776700" y="111613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76200</xdr:rowOff>
    </xdr:from>
    <xdr:ext cx="762000" cy="259080"/>
    <xdr:sp macro="" textlink="">
      <xdr:nvSpPr>
        <xdr:cNvPr id="313" name="定員管理の状況最大値テキスト"/>
        <xdr:cNvSpPr txBox="1"/>
      </xdr:nvSpPr>
      <xdr:spPr>
        <a:xfrm>
          <a:off x="16952595" y="948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161290</xdr:rowOff>
    </xdr:from>
    <xdr:to xmlns:xdr="http://schemas.openxmlformats.org/drawingml/2006/spreadsheetDrawing">
      <xdr:col>81</xdr:col>
      <xdr:colOff>133350</xdr:colOff>
      <xdr:row>58</xdr:row>
      <xdr:rowOff>161290</xdr:rowOff>
    </xdr:to>
    <xdr:cxnSp macro="">
      <xdr:nvCxnSpPr>
        <xdr:cNvPr id="314" name="直線コネクタ 313"/>
        <xdr:cNvCxnSpPr/>
      </xdr:nvCxnSpPr>
      <xdr:spPr>
        <a:xfrm>
          <a:off x="16776700" y="97370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161290</xdr:rowOff>
    </xdr:from>
    <xdr:to xmlns:xdr="http://schemas.openxmlformats.org/drawingml/2006/spreadsheetDrawing">
      <xdr:col>81</xdr:col>
      <xdr:colOff>44450</xdr:colOff>
      <xdr:row>60</xdr:row>
      <xdr:rowOff>161290</xdr:rowOff>
    </xdr:to>
    <xdr:cxnSp macro="">
      <xdr:nvCxnSpPr>
        <xdr:cNvPr id="315" name="直線コネクタ 314"/>
        <xdr:cNvCxnSpPr/>
      </xdr:nvCxnSpPr>
      <xdr:spPr>
        <a:xfrm flipV="1">
          <a:off x="16033115" y="1006729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5715</xdr:rowOff>
    </xdr:from>
    <xdr:ext cx="762000" cy="259080"/>
    <xdr:sp macro="" textlink="">
      <xdr:nvSpPr>
        <xdr:cNvPr id="316" name="定員管理の状況平均値テキスト"/>
        <xdr:cNvSpPr txBox="1"/>
      </xdr:nvSpPr>
      <xdr:spPr>
        <a:xfrm>
          <a:off x="16952595" y="9746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160655</xdr:rowOff>
    </xdr:from>
    <xdr:to xmlns:xdr="http://schemas.openxmlformats.org/drawingml/2006/spreadsheetDrawing">
      <xdr:col>81</xdr:col>
      <xdr:colOff>95250</xdr:colOff>
      <xdr:row>60</xdr:row>
      <xdr:rowOff>90805</xdr:rowOff>
    </xdr:to>
    <xdr:sp macro="" textlink="">
      <xdr:nvSpPr>
        <xdr:cNvPr id="317" name="フローチャート: 判断 316"/>
        <xdr:cNvSpPr/>
      </xdr:nvSpPr>
      <xdr:spPr>
        <a:xfrm>
          <a:off x="16814800" y="99015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151765</xdr:rowOff>
    </xdr:from>
    <xdr:to xmlns:xdr="http://schemas.openxmlformats.org/drawingml/2006/spreadsheetDrawing">
      <xdr:col>77</xdr:col>
      <xdr:colOff>44450</xdr:colOff>
      <xdr:row>60</xdr:row>
      <xdr:rowOff>161290</xdr:rowOff>
    </xdr:to>
    <xdr:cxnSp macro="">
      <xdr:nvCxnSpPr>
        <xdr:cNvPr id="318" name="直線コネクタ 317"/>
        <xdr:cNvCxnSpPr/>
      </xdr:nvCxnSpPr>
      <xdr:spPr>
        <a:xfrm>
          <a:off x="15153640" y="10057765"/>
          <a:ext cx="8794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146685</xdr:rowOff>
    </xdr:from>
    <xdr:to xmlns:xdr="http://schemas.openxmlformats.org/drawingml/2006/spreadsheetDrawing">
      <xdr:col>77</xdr:col>
      <xdr:colOff>95250</xdr:colOff>
      <xdr:row>60</xdr:row>
      <xdr:rowOff>76835</xdr:rowOff>
    </xdr:to>
    <xdr:sp macro="" textlink="">
      <xdr:nvSpPr>
        <xdr:cNvPr id="319" name="フローチャート: 判断 318"/>
        <xdr:cNvSpPr/>
      </xdr:nvSpPr>
      <xdr:spPr>
        <a:xfrm>
          <a:off x="15984220" y="98875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87630</xdr:rowOff>
    </xdr:from>
    <xdr:ext cx="736600" cy="258445"/>
    <xdr:sp macro="" textlink="">
      <xdr:nvSpPr>
        <xdr:cNvPr id="320" name="テキスト ボックス 319"/>
        <xdr:cNvSpPr txBox="1"/>
      </xdr:nvSpPr>
      <xdr:spPr>
        <a:xfrm>
          <a:off x="15655925" y="9663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151765</xdr:rowOff>
    </xdr:from>
    <xdr:to xmlns:xdr="http://schemas.openxmlformats.org/drawingml/2006/spreadsheetDrawing">
      <xdr:col>72</xdr:col>
      <xdr:colOff>203200</xdr:colOff>
      <xdr:row>60</xdr:row>
      <xdr:rowOff>158115</xdr:rowOff>
    </xdr:to>
    <xdr:cxnSp macro="">
      <xdr:nvCxnSpPr>
        <xdr:cNvPr id="321" name="直線コネクタ 320"/>
        <xdr:cNvCxnSpPr/>
      </xdr:nvCxnSpPr>
      <xdr:spPr>
        <a:xfrm flipV="1">
          <a:off x="14272260" y="10057765"/>
          <a:ext cx="8813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95250</xdr:rowOff>
    </xdr:from>
    <xdr:to xmlns:xdr="http://schemas.openxmlformats.org/drawingml/2006/spreadsheetDrawing">
      <xdr:col>73</xdr:col>
      <xdr:colOff>44450</xdr:colOff>
      <xdr:row>60</xdr:row>
      <xdr:rowOff>25400</xdr:rowOff>
    </xdr:to>
    <xdr:sp macro="" textlink="">
      <xdr:nvSpPr>
        <xdr:cNvPr id="322" name="フローチャート: 判断 321"/>
        <xdr:cNvSpPr/>
      </xdr:nvSpPr>
      <xdr:spPr>
        <a:xfrm>
          <a:off x="15102840" y="983615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35560</xdr:rowOff>
    </xdr:from>
    <xdr:ext cx="761365" cy="259080"/>
    <xdr:sp macro="" textlink="">
      <xdr:nvSpPr>
        <xdr:cNvPr id="323" name="テキスト ボックス 322"/>
        <xdr:cNvSpPr txBox="1"/>
      </xdr:nvSpPr>
      <xdr:spPr>
        <a:xfrm>
          <a:off x="14774545" y="961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152400</xdr:rowOff>
    </xdr:from>
    <xdr:to xmlns:xdr="http://schemas.openxmlformats.org/drawingml/2006/spreadsheetDrawing">
      <xdr:col>68</xdr:col>
      <xdr:colOff>152400</xdr:colOff>
      <xdr:row>60</xdr:row>
      <xdr:rowOff>158115</xdr:rowOff>
    </xdr:to>
    <xdr:cxnSp macro="">
      <xdr:nvCxnSpPr>
        <xdr:cNvPr id="324" name="直線コネクタ 323"/>
        <xdr:cNvCxnSpPr/>
      </xdr:nvCxnSpPr>
      <xdr:spPr>
        <a:xfrm>
          <a:off x="13390880" y="10058400"/>
          <a:ext cx="8813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86995</xdr:rowOff>
    </xdr:from>
    <xdr:to xmlns:xdr="http://schemas.openxmlformats.org/drawingml/2006/spreadsheetDrawing">
      <xdr:col>68</xdr:col>
      <xdr:colOff>203200</xdr:colOff>
      <xdr:row>60</xdr:row>
      <xdr:rowOff>17145</xdr:rowOff>
    </xdr:to>
    <xdr:sp macro="" textlink="">
      <xdr:nvSpPr>
        <xdr:cNvPr id="325" name="フローチャート: 判断 324"/>
        <xdr:cNvSpPr/>
      </xdr:nvSpPr>
      <xdr:spPr>
        <a:xfrm>
          <a:off x="14221460" y="9827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27305</xdr:rowOff>
    </xdr:from>
    <xdr:ext cx="762000" cy="258445"/>
    <xdr:sp macro="" textlink="">
      <xdr:nvSpPr>
        <xdr:cNvPr id="326" name="テキスト ボックス 325"/>
        <xdr:cNvSpPr txBox="1"/>
      </xdr:nvSpPr>
      <xdr:spPr>
        <a:xfrm>
          <a:off x="13895070" y="9603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83185</xdr:rowOff>
    </xdr:from>
    <xdr:to xmlns:xdr="http://schemas.openxmlformats.org/drawingml/2006/spreadsheetDrawing">
      <xdr:col>64</xdr:col>
      <xdr:colOff>152400</xdr:colOff>
      <xdr:row>60</xdr:row>
      <xdr:rowOff>12700</xdr:rowOff>
    </xdr:to>
    <xdr:sp macro="" textlink="">
      <xdr:nvSpPr>
        <xdr:cNvPr id="327" name="フローチャート: 判断 326"/>
        <xdr:cNvSpPr/>
      </xdr:nvSpPr>
      <xdr:spPr>
        <a:xfrm>
          <a:off x="13340080" y="982408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22860</xdr:rowOff>
    </xdr:from>
    <xdr:ext cx="761365" cy="258445"/>
    <xdr:sp macro="" textlink="">
      <xdr:nvSpPr>
        <xdr:cNvPr id="328" name="テキスト ボックス 327"/>
        <xdr:cNvSpPr txBox="1"/>
      </xdr:nvSpPr>
      <xdr:spPr>
        <a:xfrm>
          <a:off x="1301369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9080"/>
    <xdr:sp macro="" textlink="">
      <xdr:nvSpPr>
        <xdr:cNvPr id="329" name="テキスト ボックス 328"/>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9080"/>
    <xdr:sp macro="" textlink="">
      <xdr:nvSpPr>
        <xdr:cNvPr id="330" name="テキスト ボックス 329"/>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165100</xdr:rowOff>
    </xdr:from>
    <xdr:ext cx="762000" cy="259080"/>
    <xdr:sp macro="" textlink="">
      <xdr:nvSpPr>
        <xdr:cNvPr id="331" name="テキスト ボックス 330"/>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2000" cy="259080"/>
    <xdr:sp macro="" textlink="">
      <xdr:nvSpPr>
        <xdr:cNvPr id="332" name="テキスト ボックス 331"/>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1365" cy="259080"/>
    <xdr:sp macro="" textlink="">
      <xdr:nvSpPr>
        <xdr:cNvPr id="333" name="テキスト ボックス 332"/>
        <xdr:cNvSpPr txBox="1"/>
      </xdr:nvSpPr>
      <xdr:spPr>
        <a:xfrm>
          <a:off x="13176885" y="11557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110490</xdr:rowOff>
    </xdr:from>
    <xdr:to xmlns:xdr="http://schemas.openxmlformats.org/drawingml/2006/spreadsheetDrawing">
      <xdr:col>81</xdr:col>
      <xdr:colOff>95250</xdr:colOff>
      <xdr:row>61</xdr:row>
      <xdr:rowOff>40640</xdr:rowOff>
    </xdr:to>
    <xdr:sp macro="" textlink="">
      <xdr:nvSpPr>
        <xdr:cNvPr id="334" name="楕円 333"/>
        <xdr:cNvSpPr/>
      </xdr:nvSpPr>
      <xdr:spPr>
        <a:xfrm>
          <a:off x="16814800" y="100164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83185</xdr:rowOff>
    </xdr:from>
    <xdr:ext cx="762000" cy="258445"/>
    <xdr:sp macro="" textlink="">
      <xdr:nvSpPr>
        <xdr:cNvPr id="335" name="定員管理の状況該当値テキスト"/>
        <xdr:cNvSpPr txBox="1"/>
      </xdr:nvSpPr>
      <xdr:spPr>
        <a:xfrm>
          <a:off x="16952595"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110490</xdr:rowOff>
    </xdr:from>
    <xdr:to xmlns:xdr="http://schemas.openxmlformats.org/drawingml/2006/spreadsheetDrawing">
      <xdr:col>77</xdr:col>
      <xdr:colOff>95250</xdr:colOff>
      <xdr:row>61</xdr:row>
      <xdr:rowOff>40640</xdr:rowOff>
    </xdr:to>
    <xdr:sp macro="" textlink="">
      <xdr:nvSpPr>
        <xdr:cNvPr id="336" name="楕円 335"/>
        <xdr:cNvSpPr/>
      </xdr:nvSpPr>
      <xdr:spPr>
        <a:xfrm>
          <a:off x="15984220" y="100164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25400</xdr:rowOff>
    </xdr:from>
    <xdr:ext cx="736600" cy="258445"/>
    <xdr:sp macro="" textlink="">
      <xdr:nvSpPr>
        <xdr:cNvPr id="337" name="テキスト ボックス 336"/>
        <xdr:cNvSpPr txBox="1"/>
      </xdr:nvSpPr>
      <xdr:spPr>
        <a:xfrm>
          <a:off x="15655925" y="10096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100965</xdr:rowOff>
    </xdr:from>
    <xdr:to xmlns:xdr="http://schemas.openxmlformats.org/drawingml/2006/spreadsheetDrawing">
      <xdr:col>73</xdr:col>
      <xdr:colOff>44450</xdr:colOff>
      <xdr:row>61</xdr:row>
      <xdr:rowOff>31115</xdr:rowOff>
    </xdr:to>
    <xdr:sp macro="" textlink="">
      <xdr:nvSpPr>
        <xdr:cNvPr id="338" name="楕円 337"/>
        <xdr:cNvSpPr/>
      </xdr:nvSpPr>
      <xdr:spPr>
        <a:xfrm>
          <a:off x="15102840" y="1000696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15875</xdr:rowOff>
    </xdr:from>
    <xdr:ext cx="761365" cy="259080"/>
    <xdr:sp macro="" textlink="">
      <xdr:nvSpPr>
        <xdr:cNvPr id="339" name="テキスト ボックス 338"/>
        <xdr:cNvSpPr txBox="1"/>
      </xdr:nvSpPr>
      <xdr:spPr>
        <a:xfrm>
          <a:off x="14774545" y="10086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107315</xdr:rowOff>
    </xdr:from>
    <xdr:to xmlns:xdr="http://schemas.openxmlformats.org/drawingml/2006/spreadsheetDrawing">
      <xdr:col>68</xdr:col>
      <xdr:colOff>203200</xdr:colOff>
      <xdr:row>61</xdr:row>
      <xdr:rowOff>37465</xdr:rowOff>
    </xdr:to>
    <xdr:sp macro="" textlink="">
      <xdr:nvSpPr>
        <xdr:cNvPr id="340" name="楕円 339"/>
        <xdr:cNvSpPr/>
      </xdr:nvSpPr>
      <xdr:spPr>
        <a:xfrm>
          <a:off x="14221460" y="1001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22225</xdr:rowOff>
    </xdr:from>
    <xdr:ext cx="762000" cy="259080"/>
    <xdr:sp macro="" textlink="">
      <xdr:nvSpPr>
        <xdr:cNvPr id="341" name="テキスト ボックス 340"/>
        <xdr:cNvSpPr txBox="1"/>
      </xdr:nvSpPr>
      <xdr:spPr>
        <a:xfrm>
          <a:off x="13895070" y="1009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101600</xdr:rowOff>
    </xdr:from>
    <xdr:to xmlns:xdr="http://schemas.openxmlformats.org/drawingml/2006/spreadsheetDrawing">
      <xdr:col>64</xdr:col>
      <xdr:colOff>152400</xdr:colOff>
      <xdr:row>61</xdr:row>
      <xdr:rowOff>31750</xdr:rowOff>
    </xdr:to>
    <xdr:sp macro="" textlink="">
      <xdr:nvSpPr>
        <xdr:cNvPr id="342" name="楕円 341"/>
        <xdr:cNvSpPr/>
      </xdr:nvSpPr>
      <xdr:spPr>
        <a:xfrm>
          <a:off x="13340080" y="1000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17145</xdr:rowOff>
    </xdr:from>
    <xdr:ext cx="761365" cy="258445"/>
    <xdr:sp macro="" textlink="">
      <xdr:nvSpPr>
        <xdr:cNvPr id="343" name="テキスト ボックス 342"/>
        <xdr:cNvSpPr txBox="1"/>
      </xdr:nvSpPr>
      <xdr:spPr>
        <a:xfrm>
          <a:off x="13013690" y="10088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5" name="テキスト ボックス 344"/>
        <xdr:cNvSpPr txBox="1"/>
      </xdr:nvSpPr>
      <xdr:spPr>
        <a:xfrm>
          <a:off x="13551535" y="518160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268575" y="51562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年度の</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4.3</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％から令和4年度までの</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6.9</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％で</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％増加（昨年度</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+0.3</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％）のため、類似団体平均並となった。平成</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年度から、起債の借入額を事業に合わせ増加傾向にあるため、令和</a:t>
          </a:r>
          <a:r>
            <a:rPr kumimoji="1" lang="en-US" altLang="ja-JP" sz="1100" b="0" i="0" u="none" strike="noStrike" kern="0" cap="none" spc="0" normalizeH="0" baseline="0" noProof="0">
              <a:ln>
                <a:noFill/>
              </a:ln>
              <a:solidFill>
                <a:prstClr val="black"/>
              </a:solidFill>
              <a:effectLst/>
              <a:uLnTx/>
              <a:uFillTx/>
              <a:latin typeface="游ゴシック"/>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a:ea typeface="+mn-ea"/>
              <a:cs typeface="+mn-cs"/>
            </a:rPr>
            <a:t>年度がピークと見込んでいる。借入の抑制及び事業実施の将来年度への平準化を行う。</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32</xdr:row>
      <xdr:rowOff>101600</xdr:rowOff>
    </xdr:from>
    <xdr:ext cx="297815" cy="225425"/>
    <xdr:sp macro="" textlink="">
      <xdr:nvSpPr>
        <xdr:cNvPr id="357" name="テキスト ボックス 356"/>
        <xdr:cNvSpPr txBox="1"/>
      </xdr:nvSpPr>
      <xdr:spPr>
        <a:xfrm>
          <a:off x="12672695" y="53848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59" name="テキスト ボックス 358"/>
        <xdr:cNvSpPr txBox="1"/>
      </xdr:nvSpPr>
      <xdr:spPr>
        <a:xfrm>
          <a:off x="11956415" y="7757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0" name="直線コネクタ 359"/>
        <xdr:cNvCxnSpPr/>
      </xdr:nvCxnSpPr>
      <xdr:spPr>
        <a:xfrm>
          <a:off x="1271079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61" name="テキスト ボックス 360"/>
        <xdr:cNvSpPr txBox="1"/>
      </xdr:nvSpPr>
      <xdr:spPr>
        <a:xfrm>
          <a:off x="11956415" y="73679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2" name="直線コネクタ 361"/>
        <xdr:cNvCxnSpPr/>
      </xdr:nvCxnSpPr>
      <xdr:spPr>
        <a:xfrm>
          <a:off x="1271079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9080"/>
    <xdr:sp macro="" textlink="">
      <xdr:nvSpPr>
        <xdr:cNvPr id="363" name="テキスト ボックス 362"/>
        <xdr:cNvSpPr txBox="1"/>
      </xdr:nvSpPr>
      <xdr:spPr>
        <a:xfrm>
          <a:off x="11956415" y="697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4" name="直線コネクタ 363"/>
        <xdr:cNvCxnSpPr/>
      </xdr:nvCxnSpPr>
      <xdr:spPr>
        <a:xfrm>
          <a:off x="1271079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8445"/>
    <xdr:sp macro="" textlink="">
      <xdr:nvSpPr>
        <xdr:cNvPr id="365" name="テキスト ボックス 364"/>
        <xdr:cNvSpPr txBox="1"/>
      </xdr:nvSpPr>
      <xdr:spPr>
        <a:xfrm>
          <a:off x="11956415" y="65951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6" name="直線コネクタ 365"/>
        <xdr:cNvCxnSpPr/>
      </xdr:nvCxnSpPr>
      <xdr:spPr>
        <a:xfrm>
          <a:off x="1271079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1365" cy="258445"/>
    <xdr:sp macro="" textlink="">
      <xdr:nvSpPr>
        <xdr:cNvPr id="367" name="テキスト ボックス 366"/>
        <xdr:cNvSpPr txBox="1"/>
      </xdr:nvSpPr>
      <xdr:spPr>
        <a:xfrm>
          <a:off x="11956415" y="6205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71079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9" name="直線コネクタ 368"/>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0" name="公債費負担の状況グラフ枠"/>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62230</xdr:rowOff>
    </xdr:from>
    <xdr:to xmlns:xdr="http://schemas.openxmlformats.org/drawingml/2006/spreadsheetDrawing">
      <xdr:col>81</xdr:col>
      <xdr:colOff>44450</xdr:colOff>
      <xdr:row>45</xdr:row>
      <xdr:rowOff>33655</xdr:rowOff>
    </xdr:to>
    <xdr:cxnSp macro="">
      <xdr:nvCxnSpPr>
        <xdr:cNvPr id="371" name="直線コネクタ 370"/>
        <xdr:cNvCxnSpPr/>
      </xdr:nvCxnSpPr>
      <xdr:spPr>
        <a:xfrm flipV="1">
          <a:off x="16863695" y="6170930"/>
          <a:ext cx="0" cy="1292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5715</xdr:rowOff>
    </xdr:from>
    <xdr:ext cx="762000" cy="259080"/>
    <xdr:sp macro="" textlink="">
      <xdr:nvSpPr>
        <xdr:cNvPr id="372" name="公債費負担の状況最小値テキスト"/>
        <xdr:cNvSpPr txBox="1"/>
      </xdr:nvSpPr>
      <xdr:spPr>
        <a:xfrm>
          <a:off x="16952595" y="743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33655</xdr:rowOff>
    </xdr:from>
    <xdr:to xmlns:xdr="http://schemas.openxmlformats.org/drawingml/2006/spreadsheetDrawing">
      <xdr:col>81</xdr:col>
      <xdr:colOff>133350</xdr:colOff>
      <xdr:row>45</xdr:row>
      <xdr:rowOff>33655</xdr:rowOff>
    </xdr:to>
    <xdr:cxnSp macro="">
      <xdr:nvCxnSpPr>
        <xdr:cNvPr id="373" name="直線コネクタ 372"/>
        <xdr:cNvCxnSpPr/>
      </xdr:nvCxnSpPr>
      <xdr:spPr>
        <a:xfrm>
          <a:off x="16776700" y="74631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149225</xdr:rowOff>
    </xdr:from>
    <xdr:ext cx="762000" cy="258445"/>
    <xdr:sp macro="" textlink="">
      <xdr:nvSpPr>
        <xdr:cNvPr id="374" name="公債費負担の状況最大値テキスト"/>
        <xdr:cNvSpPr txBox="1"/>
      </xdr:nvSpPr>
      <xdr:spPr>
        <a:xfrm>
          <a:off x="16952595" y="5927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62230</xdr:rowOff>
    </xdr:from>
    <xdr:to xmlns:xdr="http://schemas.openxmlformats.org/drawingml/2006/spreadsheetDrawing">
      <xdr:col>81</xdr:col>
      <xdr:colOff>133350</xdr:colOff>
      <xdr:row>37</xdr:row>
      <xdr:rowOff>62230</xdr:rowOff>
    </xdr:to>
    <xdr:cxnSp macro="">
      <xdr:nvCxnSpPr>
        <xdr:cNvPr id="375" name="直線コネクタ 374"/>
        <xdr:cNvCxnSpPr/>
      </xdr:nvCxnSpPr>
      <xdr:spPr>
        <a:xfrm>
          <a:off x="16776700" y="61709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84455</xdr:rowOff>
    </xdr:from>
    <xdr:to xmlns:xdr="http://schemas.openxmlformats.org/drawingml/2006/spreadsheetDrawing">
      <xdr:col>81</xdr:col>
      <xdr:colOff>44450</xdr:colOff>
      <xdr:row>41</xdr:row>
      <xdr:rowOff>108585</xdr:rowOff>
    </xdr:to>
    <xdr:cxnSp macro="">
      <xdr:nvCxnSpPr>
        <xdr:cNvPr id="376" name="直線コネクタ 375"/>
        <xdr:cNvCxnSpPr/>
      </xdr:nvCxnSpPr>
      <xdr:spPr>
        <a:xfrm>
          <a:off x="16033115" y="6853555"/>
          <a:ext cx="8305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66040</xdr:rowOff>
    </xdr:from>
    <xdr:ext cx="762000" cy="259080"/>
    <xdr:sp macro="" textlink="">
      <xdr:nvSpPr>
        <xdr:cNvPr id="377" name="公債費負担の状況平均値テキスト"/>
        <xdr:cNvSpPr txBox="1"/>
      </xdr:nvSpPr>
      <xdr:spPr>
        <a:xfrm>
          <a:off x="16952595" y="6670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50165</xdr:rowOff>
    </xdr:from>
    <xdr:to xmlns:xdr="http://schemas.openxmlformats.org/drawingml/2006/spreadsheetDrawing">
      <xdr:col>81</xdr:col>
      <xdr:colOff>95250</xdr:colOff>
      <xdr:row>41</xdr:row>
      <xdr:rowOff>151130</xdr:rowOff>
    </xdr:to>
    <xdr:sp macro="" textlink="">
      <xdr:nvSpPr>
        <xdr:cNvPr id="378" name="フローチャート: 判断 377"/>
        <xdr:cNvSpPr/>
      </xdr:nvSpPr>
      <xdr:spPr>
        <a:xfrm>
          <a:off x="16814800" y="6819265"/>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52070</xdr:rowOff>
    </xdr:from>
    <xdr:to xmlns:xdr="http://schemas.openxmlformats.org/drawingml/2006/spreadsheetDrawing">
      <xdr:col>77</xdr:col>
      <xdr:colOff>44450</xdr:colOff>
      <xdr:row>41</xdr:row>
      <xdr:rowOff>84455</xdr:rowOff>
    </xdr:to>
    <xdr:cxnSp macro="">
      <xdr:nvCxnSpPr>
        <xdr:cNvPr id="379" name="直線コネクタ 378"/>
        <xdr:cNvCxnSpPr/>
      </xdr:nvCxnSpPr>
      <xdr:spPr>
        <a:xfrm>
          <a:off x="15153640" y="6821170"/>
          <a:ext cx="8794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33655</xdr:rowOff>
    </xdr:from>
    <xdr:to xmlns:xdr="http://schemas.openxmlformats.org/drawingml/2006/spreadsheetDrawing">
      <xdr:col>77</xdr:col>
      <xdr:colOff>95250</xdr:colOff>
      <xdr:row>41</xdr:row>
      <xdr:rowOff>135255</xdr:rowOff>
    </xdr:to>
    <xdr:sp macro="" textlink="">
      <xdr:nvSpPr>
        <xdr:cNvPr id="380" name="フローチャート: 判断 379"/>
        <xdr:cNvSpPr/>
      </xdr:nvSpPr>
      <xdr:spPr>
        <a:xfrm>
          <a:off x="15984220" y="68027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145415</xdr:rowOff>
    </xdr:from>
    <xdr:ext cx="736600" cy="259080"/>
    <xdr:sp macro="" textlink="">
      <xdr:nvSpPr>
        <xdr:cNvPr id="381" name="テキスト ボックス 380"/>
        <xdr:cNvSpPr txBox="1"/>
      </xdr:nvSpPr>
      <xdr:spPr>
        <a:xfrm>
          <a:off x="15655925" y="6584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3810</xdr:rowOff>
    </xdr:from>
    <xdr:to xmlns:xdr="http://schemas.openxmlformats.org/drawingml/2006/spreadsheetDrawing">
      <xdr:col>72</xdr:col>
      <xdr:colOff>203200</xdr:colOff>
      <xdr:row>41</xdr:row>
      <xdr:rowOff>52070</xdr:rowOff>
    </xdr:to>
    <xdr:cxnSp macro="">
      <xdr:nvCxnSpPr>
        <xdr:cNvPr id="382" name="直線コネクタ 381"/>
        <xdr:cNvCxnSpPr/>
      </xdr:nvCxnSpPr>
      <xdr:spPr>
        <a:xfrm>
          <a:off x="14272260" y="6772910"/>
          <a:ext cx="8813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140335</xdr:rowOff>
    </xdr:from>
    <xdr:to xmlns:xdr="http://schemas.openxmlformats.org/drawingml/2006/spreadsheetDrawing">
      <xdr:col>73</xdr:col>
      <xdr:colOff>44450</xdr:colOff>
      <xdr:row>41</xdr:row>
      <xdr:rowOff>70485</xdr:rowOff>
    </xdr:to>
    <xdr:sp macro="" textlink="">
      <xdr:nvSpPr>
        <xdr:cNvPr id="383" name="フローチャート: 判断 382"/>
        <xdr:cNvSpPr/>
      </xdr:nvSpPr>
      <xdr:spPr>
        <a:xfrm>
          <a:off x="15102840" y="674433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80645</xdr:rowOff>
    </xdr:from>
    <xdr:ext cx="761365" cy="259080"/>
    <xdr:sp macro="" textlink="">
      <xdr:nvSpPr>
        <xdr:cNvPr id="384" name="テキスト ボックス 383"/>
        <xdr:cNvSpPr txBox="1"/>
      </xdr:nvSpPr>
      <xdr:spPr>
        <a:xfrm>
          <a:off x="14774545" y="6519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111125</xdr:rowOff>
    </xdr:from>
    <xdr:to xmlns:xdr="http://schemas.openxmlformats.org/drawingml/2006/spreadsheetDrawing">
      <xdr:col>68</xdr:col>
      <xdr:colOff>152400</xdr:colOff>
      <xdr:row>41</xdr:row>
      <xdr:rowOff>3810</xdr:rowOff>
    </xdr:to>
    <xdr:cxnSp macro="">
      <xdr:nvCxnSpPr>
        <xdr:cNvPr id="385" name="直線コネクタ 384"/>
        <xdr:cNvCxnSpPr/>
      </xdr:nvCxnSpPr>
      <xdr:spPr>
        <a:xfrm>
          <a:off x="13390880" y="6715125"/>
          <a:ext cx="8813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140335</xdr:rowOff>
    </xdr:from>
    <xdr:to xmlns:xdr="http://schemas.openxmlformats.org/drawingml/2006/spreadsheetDrawing">
      <xdr:col>68</xdr:col>
      <xdr:colOff>203200</xdr:colOff>
      <xdr:row>41</xdr:row>
      <xdr:rowOff>70485</xdr:rowOff>
    </xdr:to>
    <xdr:sp macro="" textlink="">
      <xdr:nvSpPr>
        <xdr:cNvPr id="386" name="フローチャート: 判断 385"/>
        <xdr:cNvSpPr/>
      </xdr:nvSpPr>
      <xdr:spPr>
        <a:xfrm>
          <a:off x="14221460" y="6744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55245</xdr:rowOff>
    </xdr:from>
    <xdr:ext cx="762000" cy="259080"/>
    <xdr:sp macro="" textlink="">
      <xdr:nvSpPr>
        <xdr:cNvPr id="387" name="テキスト ボックス 386"/>
        <xdr:cNvSpPr txBox="1"/>
      </xdr:nvSpPr>
      <xdr:spPr>
        <a:xfrm>
          <a:off x="13895070" y="682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100330</xdr:rowOff>
    </xdr:from>
    <xdr:to xmlns:xdr="http://schemas.openxmlformats.org/drawingml/2006/spreadsheetDrawing">
      <xdr:col>64</xdr:col>
      <xdr:colOff>152400</xdr:colOff>
      <xdr:row>41</xdr:row>
      <xdr:rowOff>30480</xdr:rowOff>
    </xdr:to>
    <xdr:sp macro="" textlink="">
      <xdr:nvSpPr>
        <xdr:cNvPr id="388" name="フローチャート: 判断 387"/>
        <xdr:cNvSpPr/>
      </xdr:nvSpPr>
      <xdr:spPr>
        <a:xfrm>
          <a:off x="13340080" y="670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15240</xdr:rowOff>
    </xdr:from>
    <xdr:ext cx="761365" cy="259080"/>
    <xdr:sp macro="" textlink="">
      <xdr:nvSpPr>
        <xdr:cNvPr id="389" name="テキスト ボックス 388"/>
        <xdr:cNvSpPr txBox="1"/>
      </xdr:nvSpPr>
      <xdr:spPr>
        <a:xfrm>
          <a:off x="13013690" y="6784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8445"/>
    <xdr:sp macro="" textlink="">
      <xdr:nvSpPr>
        <xdr:cNvPr id="390" name="テキスト ボックス 389"/>
        <xdr:cNvSpPr txBox="1"/>
      </xdr:nvSpPr>
      <xdr:spPr>
        <a:xfrm>
          <a:off x="1664970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8445"/>
    <xdr:sp macro="" textlink="">
      <xdr:nvSpPr>
        <xdr:cNvPr id="391" name="テキスト ボックス 390"/>
        <xdr:cNvSpPr txBox="1"/>
      </xdr:nvSpPr>
      <xdr:spPr>
        <a:xfrm>
          <a:off x="1581912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8445"/>
    <xdr:sp macro="" textlink="">
      <xdr:nvSpPr>
        <xdr:cNvPr id="392" name="テキスト ボックス 391"/>
        <xdr:cNvSpPr txBox="1"/>
      </xdr:nvSpPr>
      <xdr:spPr>
        <a:xfrm>
          <a:off x="1493964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8445"/>
    <xdr:sp macro="" textlink="">
      <xdr:nvSpPr>
        <xdr:cNvPr id="393" name="テキスト ボックス 392"/>
        <xdr:cNvSpPr txBox="1"/>
      </xdr:nvSpPr>
      <xdr:spPr>
        <a:xfrm>
          <a:off x="14058265"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8445"/>
    <xdr:sp macro="" textlink="">
      <xdr:nvSpPr>
        <xdr:cNvPr id="394" name="テキスト ボックス 393"/>
        <xdr:cNvSpPr txBox="1"/>
      </xdr:nvSpPr>
      <xdr:spPr>
        <a:xfrm>
          <a:off x="13176885"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57785</xdr:rowOff>
    </xdr:from>
    <xdr:to xmlns:xdr="http://schemas.openxmlformats.org/drawingml/2006/spreadsheetDrawing">
      <xdr:col>81</xdr:col>
      <xdr:colOff>95250</xdr:colOff>
      <xdr:row>41</xdr:row>
      <xdr:rowOff>159385</xdr:rowOff>
    </xdr:to>
    <xdr:sp macro="" textlink="">
      <xdr:nvSpPr>
        <xdr:cNvPr id="395" name="楕円 394"/>
        <xdr:cNvSpPr/>
      </xdr:nvSpPr>
      <xdr:spPr>
        <a:xfrm>
          <a:off x="16814800" y="682688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29845</xdr:rowOff>
    </xdr:from>
    <xdr:ext cx="762000" cy="258445"/>
    <xdr:sp macro="" textlink="">
      <xdr:nvSpPr>
        <xdr:cNvPr id="396" name="公債費負担の状況該当値テキスト"/>
        <xdr:cNvSpPr txBox="1"/>
      </xdr:nvSpPr>
      <xdr:spPr>
        <a:xfrm>
          <a:off x="16952595" y="6798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33655</xdr:rowOff>
    </xdr:from>
    <xdr:to xmlns:xdr="http://schemas.openxmlformats.org/drawingml/2006/spreadsheetDrawing">
      <xdr:col>77</xdr:col>
      <xdr:colOff>95250</xdr:colOff>
      <xdr:row>41</xdr:row>
      <xdr:rowOff>135255</xdr:rowOff>
    </xdr:to>
    <xdr:sp macro="" textlink="">
      <xdr:nvSpPr>
        <xdr:cNvPr id="397" name="楕円 396"/>
        <xdr:cNvSpPr/>
      </xdr:nvSpPr>
      <xdr:spPr>
        <a:xfrm>
          <a:off x="15984220" y="68027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120015</xdr:rowOff>
    </xdr:from>
    <xdr:ext cx="736600" cy="258445"/>
    <xdr:sp macro="" textlink="">
      <xdr:nvSpPr>
        <xdr:cNvPr id="398" name="テキスト ボックス 397"/>
        <xdr:cNvSpPr txBox="1"/>
      </xdr:nvSpPr>
      <xdr:spPr>
        <a:xfrm>
          <a:off x="15655925" y="6889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1270</xdr:rowOff>
    </xdr:from>
    <xdr:to xmlns:xdr="http://schemas.openxmlformats.org/drawingml/2006/spreadsheetDrawing">
      <xdr:col>73</xdr:col>
      <xdr:colOff>44450</xdr:colOff>
      <xdr:row>41</xdr:row>
      <xdr:rowOff>102870</xdr:rowOff>
    </xdr:to>
    <xdr:sp macro="" textlink="">
      <xdr:nvSpPr>
        <xdr:cNvPr id="399" name="楕円 398"/>
        <xdr:cNvSpPr/>
      </xdr:nvSpPr>
      <xdr:spPr>
        <a:xfrm>
          <a:off x="15102840" y="677037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87630</xdr:rowOff>
    </xdr:from>
    <xdr:ext cx="761365" cy="258445"/>
    <xdr:sp macro="" textlink="">
      <xdr:nvSpPr>
        <xdr:cNvPr id="400" name="テキスト ボックス 399"/>
        <xdr:cNvSpPr txBox="1"/>
      </xdr:nvSpPr>
      <xdr:spPr>
        <a:xfrm>
          <a:off x="14774545" y="6856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124460</xdr:rowOff>
    </xdr:from>
    <xdr:to xmlns:xdr="http://schemas.openxmlformats.org/drawingml/2006/spreadsheetDrawing">
      <xdr:col>68</xdr:col>
      <xdr:colOff>203200</xdr:colOff>
      <xdr:row>41</xdr:row>
      <xdr:rowOff>54610</xdr:rowOff>
    </xdr:to>
    <xdr:sp macro="" textlink="">
      <xdr:nvSpPr>
        <xdr:cNvPr id="401" name="楕円 400"/>
        <xdr:cNvSpPr/>
      </xdr:nvSpPr>
      <xdr:spPr>
        <a:xfrm>
          <a:off x="14221460" y="6728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64770</xdr:rowOff>
    </xdr:from>
    <xdr:ext cx="762000" cy="258445"/>
    <xdr:sp macro="" textlink="">
      <xdr:nvSpPr>
        <xdr:cNvPr id="402" name="テキスト ボックス 401"/>
        <xdr:cNvSpPr txBox="1"/>
      </xdr:nvSpPr>
      <xdr:spPr>
        <a:xfrm>
          <a:off x="13895070" y="6503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60325</xdr:rowOff>
    </xdr:from>
    <xdr:to xmlns:xdr="http://schemas.openxmlformats.org/drawingml/2006/spreadsheetDrawing">
      <xdr:col>64</xdr:col>
      <xdr:colOff>152400</xdr:colOff>
      <xdr:row>40</xdr:row>
      <xdr:rowOff>161925</xdr:rowOff>
    </xdr:to>
    <xdr:sp macro="" textlink="">
      <xdr:nvSpPr>
        <xdr:cNvPr id="403" name="楕円 402"/>
        <xdr:cNvSpPr/>
      </xdr:nvSpPr>
      <xdr:spPr>
        <a:xfrm>
          <a:off x="1334008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635</xdr:rowOff>
    </xdr:from>
    <xdr:ext cx="761365" cy="259080"/>
    <xdr:sp macro="" textlink="">
      <xdr:nvSpPr>
        <xdr:cNvPr id="404" name="テキスト ボックス 403"/>
        <xdr:cNvSpPr txBox="1"/>
      </xdr:nvSpPr>
      <xdr:spPr>
        <a:xfrm>
          <a:off x="13013690" y="6439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5" name="正方形/長方形 404"/>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06" name="テキスト ボックス 405"/>
        <xdr:cNvSpPr txBox="1"/>
      </xdr:nvSpPr>
      <xdr:spPr>
        <a:xfrm>
          <a:off x="13634720" y="151130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07" name="テキスト ボックス 406"/>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8" name="正方形/長方形 407"/>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9" name="正方形/長方形 408"/>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0" name="正方形/長方形 409"/>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1" name="正方形/長方形 410"/>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2" name="正方形/長方形 411"/>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3" name="正方形/長方形 412"/>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14" name="正方形/長方形 413"/>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115</xdr:col>
      <xdr:colOff>31750</xdr:colOff>
      <xdr:row>25</xdr:row>
      <xdr:rowOff>95250</xdr:rowOff>
    </xdr:to>
    <xdr:sp macro="" textlink="">
      <xdr:nvSpPr>
        <xdr:cNvPr id="415" name="正方形/長方形 414"/>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104</xdr:col>
      <xdr:colOff>114300</xdr:colOff>
      <xdr:row>12</xdr:row>
      <xdr:rowOff>165100</xdr:rowOff>
    </xdr:to>
    <xdr:sp macro="" textlink="">
      <xdr:nvSpPr>
        <xdr:cNvPr id="416" name="正方形/長方形 415"/>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7" name="テキスト ボックス 416"/>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引き続き、数値は算定されなかった。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地方債の残高が増加傾向にあり、普通交付税の合併算定替えの終了など明るい見通しがないことから、新規地方債の借入抑制等、健全化を維持したい。</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10</xdr:row>
      <xdr:rowOff>63500</xdr:rowOff>
    </xdr:from>
    <xdr:ext cx="297815" cy="224790"/>
    <xdr:sp macro="" textlink="">
      <xdr:nvSpPr>
        <xdr:cNvPr id="418" name="テキスト ボックス 417"/>
        <xdr:cNvSpPr txBox="1"/>
      </xdr:nvSpPr>
      <xdr:spPr>
        <a:xfrm>
          <a:off x="12672695" y="1714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9" name="直線コネクタ 418"/>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8445"/>
    <xdr:sp macro="" textlink="">
      <xdr:nvSpPr>
        <xdr:cNvPr id="420" name="テキスト ボックス 419"/>
        <xdr:cNvSpPr txBox="1"/>
      </xdr:nvSpPr>
      <xdr:spPr>
        <a:xfrm>
          <a:off x="11956415" y="4086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1" name="直線コネクタ 420"/>
        <xdr:cNvCxnSpPr/>
      </xdr:nvCxnSpPr>
      <xdr:spPr>
        <a:xfrm>
          <a:off x="12710795" y="38334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8445"/>
    <xdr:sp macro="" textlink="">
      <xdr:nvSpPr>
        <xdr:cNvPr id="422" name="テキスト ボックス 421"/>
        <xdr:cNvSpPr txBox="1"/>
      </xdr:nvSpPr>
      <xdr:spPr>
        <a:xfrm>
          <a:off x="11956415" y="3697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3" name="直線コネクタ 422"/>
        <xdr:cNvCxnSpPr/>
      </xdr:nvCxnSpPr>
      <xdr:spPr>
        <a:xfrm>
          <a:off x="12710795" y="3449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1365" cy="259080"/>
    <xdr:sp macro="" textlink="">
      <xdr:nvSpPr>
        <xdr:cNvPr id="424" name="テキスト ボックス 423"/>
        <xdr:cNvSpPr txBox="1"/>
      </xdr:nvSpPr>
      <xdr:spPr>
        <a:xfrm>
          <a:off x="11956415" y="3307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5" name="直線コネクタ 424"/>
        <xdr:cNvCxnSpPr/>
      </xdr:nvCxnSpPr>
      <xdr:spPr>
        <a:xfrm>
          <a:off x="12710795" y="3060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8445"/>
    <xdr:sp macro="" textlink="">
      <xdr:nvSpPr>
        <xdr:cNvPr id="426" name="テキスト ボックス 425"/>
        <xdr:cNvSpPr txBox="1"/>
      </xdr:nvSpPr>
      <xdr:spPr>
        <a:xfrm>
          <a:off x="11956415" y="2924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7" name="直線コネクタ 426"/>
        <xdr:cNvCxnSpPr/>
      </xdr:nvCxnSpPr>
      <xdr:spPr>
        <a:xfrm>
          <a:off x="12710795" y="26714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8445"/>
    <xdr:sp macro="" textlink="">
      <xdr:nvSpPr>
        <xdr:cNvPr id="428" name="テキスト ボックス 427"/>
        <xdr:cNvSpPr txBox="1"/>
      </xdr:nvSpPr>
      <xdr:spPr>
        <a:xfrm>
          <a:off x="11956415" y="2535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9" name="直線コネクタ 428"/>
        <xdr:cNvCxnSpPr/>
      </xdr:nvCxnSpPr>
      <xdr:spPr>
        <a:xfrm>
          <a:off x="12710795" y="2287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165100</xdr:rowOff>
    </xdr:from>
    <xdr:ext cx="761365" cy="259080"/>
    <xdr:sp macro="" textlink="">
      <xdr:nvSpPr>
        <xdr:cNvPr id="430" name="テキスト ボックス 429"/>
        <xdr:cNvSpPr txBox="1"/>
      </xdr:nvSpPr>
      <xdr:spPr>
        <a:xfrm>
          <a:off x="11956415" y="214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11</xdr:row>
      <xdr:rowOff>83185</xdr:rowOff>
    </xdr:to>
    <xdr:cxnSp macro="">
      <xdr:nvCxnSpPr>
        <xdr:cNvPr id="431" name="直線コネクタ 430"/>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92075</xdr:rowOff>
    </xdr:to>
    <xdr:cxnSp macro="">
      <xdr:nvCxnSpPr>
        <xdr:cNvPr id="433" name="直線コネクタ 432"/>
        <xdr:cNvCxnSpPr/>
      </xdr:nvCxnSpPr>
      <xdr:spPr>
        <a:xfrm flipV="1">
          <a:off x="16863695" y="2287905"/>
          <a:ext cx="0" cy="1601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64135</xdr:rowOff>
    </xdr:from>
    <xdr:ext cx="762000" cy="258445"/>
    <xdr:sp macro="" textlink="">
      <xdr:nvSpPr>
        <xdr:cNvPr id="434" name="将来負担の状況最小値テキスト"/>
        <xdr:cNvSpPr txBox="1"/>
      </xdr:nvSpPr>
      <xdr:spPr>
        <a:xfrm>
          <a:off x="16952595" y="386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92075</xdr:rowOff>
    </xdr:from>
    <xdr:to xmlns:xdr="http://schemas.openxmlformats.org/drawingml/2006/spreadsheetDrawing">
      <xdr:col>81</xdr:col>
      <xdr:colOff>133350</xdr:colOff>
      <xdr:row>23</xdr:row>
      <xdr:rowOff>92075</xdr:rowOff>
    </xdr:to>
    <xdr:cxnSp macro="">
      <xdr:nvCxnSpPr>
        <xdr:cNvPr id="435" name="直線コネクタ 434"/>
        <xdr:cNvCxnSpPr/>
      </xdr:nvCxnSpPr>
      <xdr:spPr>
        <a:xfrm>
          <a:off x="16776700" y="38893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62000" cy="259080"/>
    <xdr:sp macro="" textlink="">
      <xdr:nvSpPr>
        <xdr:cNvPr id="436" name="将来負担の状況最大値テキスト"/>
        <xdr:cNvSpPr txBox="1"/>
      </xdr:nvSpPr>
      <xdr:spPr>
        <a:xfrm>
          <a:off x="16952595" y="1986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7" name="直線コネクタ 436"/>
        <xdr:cNvCxnSpPr/>
      </xdr:nvCxnSpPr>
      <xdr:spPr>
        <a:xfrm>
          <a:off x="16776700" y="22879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62865</xdr:rowOff>
    </xdr:from>
    <xdr:ext cx="762000" cy="258445"/>
    <xdr:sp macro="" textlink="">
      <xdr:nvSpPr>
        <xdr:cNvPr id="438" name="将来負担の状況平均値テキスト"/>
        <xdr:cNvSpPr txBox="1"/>
      </xdr:nvSpPr>
      <xdr:spPr>
        <a:xfrm>
          <a:off x="16952595" y="22091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39" name="フローチャート: 判断 438"/>
        <xdr:cNvSpPr/>
      </xdr:nvSpPr>
      <xdr:spPr>
        <a:xfrm>
          <a:off x="1681480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0" name="フローチャート: 判断 439"/>
        <xdr:cNvSpPr/>
      </xdr:nvSpPr>
      <xdr:spPr>
        <a:xfrm>
          <a:off x="1598422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1" name="テキスト ボックス 440"/>
        <xdr:cNvSpPr txBox="1"/>
      </xdr:nvSpPr>
      <xdr:spPr>
        <a:xfrm>
          <a:off x="15655925" y="2012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2" name="フローチャート: 判断 441"/>
        <xdr:cNvSpPr/>
      </xdr:nvSpPr>
      <xdr:spPr>
        <a:xfrm>
          <a:off x="15102840" y="22371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1365" cy="258445"/>
    <xdr:sp macro="" textlink="">
      <xdr:nvSpPr>
        <xdr:cNvPr id="443" name="テキスト ボックス 442"/>
        <xdr:cNvSpPr txBox="1"/>
      </xdr:nvSpPr>
      <xdr:spPr>
        <a:xfrm>
          <a:off x="14774545" y="201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4" name="フローチャート: 判断 443"/>
        <xdr:cNvSpPr/>
      </xdr:nvSpPr>
      <xdr:spPr>
        <a:xfrm>
          <a:off x="14221460" y="2237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5" name="テキスト ボックス 444"/>
        <xdr:cNvSpPr txBox="1"/>
      </xdr:nvSpPr>
      <xdr:spPr>
        <a:xfrm>
          <a:off x="13895070" y="2012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6" name="フローチャート: 判断 445"/>
        <xdr:cNvSpPr/>
      </xdr:nvSpPr>
      <xdr:spPr>
        <a:xfrm>
          <a:off x="13340080" y="2237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1365" cy="258445"/>
    <xdr:sp macro="" textlink="">
      <xdr:nvSpPr>
        <xdr:cNvPr id="447" name="テキスト ボックス 446"/>
        <xdr:cNvSpPr txBox="1"/>
      </xdr:nvSpPr>
      <xdr:spPr>
        <a:xfrm>
          <a:off x="13013690" y="2012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48" name="テキスト ボックス 447"/>
        <xdr:cNvSpPr txBox="1"/>
      </xdr:nvSpPr>
      <xdr:spPr>
        <a:xfrm>
          <a:off x="1664970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49" name="テキスト ボックス 448"/>
        <xdr:cNvSpPr txBox="1"/>
      </xdr:nvSpPr>
      <xdr:spPr>
        <a:xfrm>
          <a:off x="1581912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8445"/>
    <xdr:sp macro="" textlink="">
      <xdr:nvSpPr>
        <xdr:cNvPr id="450" name="テキスト ボックス 449"/>
        <xdr:cNvSpPr txBox="1"/>
      </xdr:nvSpPr>
      <xdr:spPr>
        <a:xfrm>
          <a:off x="1493964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1" name="テキスト ボックス 450"/>
        <xdr:cNvSpPr txBox="1"/>
      </xdr:nvSpPr>
      <xdr:spPr>
        <a:xfrm>
          <a:off x="14058265"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52" name="テキスト ボックス 451"/>
        <xdr:cNvSpPr txBox="1"/>
      </xdr:nvSpPr>
      <xdr:spPr>
        <a:xfrm>
          <a:off x="13176885"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人件費に係るものは、令和4年度において</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a:t>
          </a:r>
          <a:r>
            <a:rPr kumimoji="1" lang="ja-JP" altLang="en-US" sz="1100">
              <a:solidFill>
                <a:schemeClr val="dk1"/>
              </a:solidFill>
              <a:effectLst/>
              <a:latin typeface="+mn-lt"/>
              <a:ea typeface="+mn-ea"/>
              <a:cs typeface="+mn-cs"/>
            </a:rPr>
            <a:t>り、令和3年度には</a:t>
          </a:r>
          <a:r>
            <a:rPr kumimoji="1" lang="en-US" altLang="ja-JP" sz="1100">
              <a:solidFill>
                <a:schemeClr val="dk1"/>
              </a:solidFill>
              <a:effectLst/>
              <a:latin typeface="+mn-lt"/>
              <a:ea typeface="+mn-ea"/>
              <a:cs typeface="+mn-cs"/>
            </a:rPr>
            <a:t>4.9</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低下した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定年を迎えた退職者の人件費分が大きく減り、新規採用者の補充も退職数を満たさなかった為、人件費が減少したと言える。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7175"/>
    <xdr:sp macro="" textlink="">
      <xdr:nvSpPr>
        <xdr:cNvPr id="53" name="テキスト ボックス 52"/>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9" name="テキスト ボックス 58"/>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62230</xdr:rowOff>
    </xdr:from>
    <xdr:to xmlns:xdr="http://schemas.openxmlformats.org/drawingml/2006/spreadsheetDrawing">
      <xdr:col>24</xdr:col>
      <xdr:colOff>25400</xdr:colOff>
      <xdr:row>41</xdr:row>
      <xdr:rowOff>24130</xdr:rowOff>
    </xdr:to>
    <xdr:cxnSp macro="">
      <xdr:nvCxnSpPr>
        <xdr:cNvPr id="61" name="直線コネクタ 60"/>
        <xdr:cNvCxnSpPr/>
      </xdr:nvCxnSpPr>
      <xdr:spPr>
        <a:xfrm flipV="1">
          <a:off x="4826000" y="572008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167640</xdr:rowOff>
    </xdr:from>
    <xdr:ext cx="762000" cy="257175"/>
    <xdr:sp macro="" textlink="">
      <xdr:nvSpPr>
        <xdr:cNvPr id="62" name="人件費最小値テキスト"/>
        <xdr:cNvSpPr txBox="1"/>
      </xdr:nvSpPr>
      <xdr:spPr>
        <a:xfrm>
          <a:off x="4914900" y="7025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3" name="直線コネクタ 62"/>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62230</xdr:rowOff>
    </xdr:from>
    <xdr:to xmlns:xdr="http://schemas.openxmlformats.org/drawingml/2006/spreadsheetDrawing">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50800</xdr:rowOff>
    </xdr:from>
    <xdr:to xmlns:xdr="http://schemas.openxmlformats.org/drawingml/2006/spreadsheetDrawing">
      <xdr:col>24</xdr:col>
      <xdr:colOff>25400</xdr:colOff>
      <xdr:row>36</xdr:row>
      <xdr:rowOff>77470</xdr:rowOff>
    </xdr:to>
    <xdr:cxnSp macro="">
      <xdr:nvCxnSpPr>
        <xdr:cNvPr id="66" name="直線コネクタ 65"/>
        <xdr:cNvCxnSpPr/>
      </xdr:nvCxnSpPr>
      <xdr:spPr>
        <a:xfrm>
          <a:off x="3987800" y="62230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43180</xdr:rowOff>
    </xdr:from>
    <xdr:ext cx="762000" cy="257175"/>
    <xdr:sp macro="" textlink="">
      <xdr:nvSpPr>
        <xdr:cNvPr id="67" name="人件費平均値テキスト"/>
        <xdr:cNvSpPr txBox="1"/>
      </xdr:nvSpPr>
      <xdr:spPr>
        <a:xfrm>
          <a:off x="4914900" y="60439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26670</xdr:rowOff>
    </xdr:from>
    <xdr:to xmlns:xdr="http://schemas.openxmlformats.org/drawingml/2006/spreadsheetDrawing">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50800</xdr:rowOff>
    </xdr:from>
    <xdr:to xmlns:xdr="http://schemas.openxmlformats.org/drawingml/2006/spreadsheetDrawing">
      <xdr:col>19</xdr:col>
      <xdr:colOff>187325</xdr:colOff>
      <xdr:row>37</xdr:row>
      <xdr:rowOff>66040</xdr:rowOff>
    </xdr:to>
    <xdr:cxnSp macro="">
      <xdr:nvCxnSpPr>
        <xdr:cNvPr id="69" name="直線コネクタ 68"/>
        <xdr:cNvCxnSpPr/>
      </xdr:nvCxnSpPr>
      <xdr:spPr>
        <a:xfrm flipV="1">
          <a:off x="3098800" y="622300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0</xdr:rowOff>
    </xdr:from>
    <xdr:to xmlns:xdr="http://schemas.openxmlformats.org/drawingml/2006/spreadsheetDrawing">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111760</xdr:rowOff>
    </xdr:from>
    <xdr:ext cx="734695" cy="257175"/>
    <xdr:sp macro="" textlink="">
      <xdr:nvSpPr>
        <xdr:cNvPr id="71" name="テキスト ボックス 70"/>
        <xdr:cNvSpPr txBox="1"/>
      </xdr:nvSpPr>
      <xdr:spPr>
        <a:xfrm>
          <a:off x="3606800" y="59410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161290</xdr:rowOff>
    </xdr:from>
    <xdr:to xmlns:xdr="http://schemas.openxmlformats.org/drawingml/2006/spreadsheetDrawing">
      <xdr:col>15</xdr:col>
      <xdr:colOff>98425</xdr:colOff>
      <xdr:row>37</xdr:row>
      <xdr:rowOff>66040</xdr:rowOff>
    </xdr:to>
    <xdr:cxnSp macro="">
      <xdr:nvCxnSpPr>
        <xdr:cNvPr id="72" name="直線コネクタ 71"/>
        <xdr:cNvCxnSpPr/>
      </xdr:nvCxnSpPr>
      <xdr:spPr>
        <a:xfrm>
          <a:off x="2209800" y="63334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96520</xdr:rowOff>
    </xdr:from>
    <xdr:ext cx="762000" cy="259080"/>
    <xdr:sp macro="" textlink="">
      <xdr:nvSpPr>
        <xdr:cNvPr id="74" name="テキスト ボックス 73"/>
        <xdr:cNvSpPr txBox="1"/>
      </xdr:nvSpPr>
      <xdr:spPr>
        <a:xfrm>
          <a:off x="2717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107950</xdr:rowOff>
    </xdr:from>
    <xdr:to xmlns:xdr="http://schemas.openxmlformats.org/drawingml/2006/spreadsheetDrawing">
      <xdr:col>11</xdr:col>
      <xdr:colOff>9525</xdr:colOff>
      <xdr:row>36</xdr:row>
      <xdr:rowOff>161290</xdr:rowOff>
    </xdr:to>
    <xdr:cxnSp macro="">
      <xdr:nvCxnSpPr>
        <xdr:cNvPr id="75" name="直線コネクタ 74"/>
        <xdr:cNvCxnSpPr/>
      </xdr:nvCxnSpPr>
      <xdr:spPr>
        <a:xfrm>
          <a:off x="1320800" y="62801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114300</xdr:rowOff>
    </xdr:from>
    <xdr:to xmlns:xdr="http://schemas.openxmlformats.org/drawingml/2006/spreadsheetDrawing">
      <xdr:col>11</xdr:col>
      <xdr:colOff>60325</xdr:colOff>
      <xdr:row>36</xdr:row>
      <xdr:rowOff>44450</xdr:rowOff>
    </xdr:to>
    <xdr:sp macro="" textlink="">
      <xdr:nvSpPr>
        <xdr:cNvPr id="76" name="フローチャート: 判断 75"/>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54610</xdr:rowOff>
    </xdr:from>
    <xdr:ext cx="760095" cy="257175"/>
    <xdr:sp macro="" textlink="">
      <xdr:nvSpPr>
        <xdr:cNvPr id="77" name="テキスト ボックス 76"/>
        <xdr:cNvSpPr txBox="1"/>
      </xdr:nvSpPr>
      <xdr:spPr>
        <a:xfrm>
          <a:off x="1828800" y="58839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118110</xdr:rowOff>
    </xdr:from>
    <xdr:to xmlns:xdr="http://schemas.openxmlformats.org/drawingml/2006/spreadsheetDrawing">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58420</xdr:rowOff>
    </xdr:from>
    <xdr:ext cx="760095" cy="259080"/>
    <xdr:sp macro="" textlink="">
      <xdr:nvSpPr>
        <xdr:cNvPr id="79" name="テキスト ボックス 78"/>
        <xdr:cNvSpPr txBox="1"/>
      </xdr:nvSpPr>
      <xdr:spPr>
        <a:xfrm>
          <a:off x="939800" y="5887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26670</xdr:rowOff>
    </xdr:from>
    <xdr:to xmlns:xdr="http://schemas.openxmlformats.org/drawingml/2006/spreadsheetDrawing">
      <xdr:col>24</xdr:col>
      <xdr:colOff>76200</xdr:colOff>
      <xdr:row>36</xdr:row>
      <xdr:rowOff>128270</xdr:rowOff>
    </xdr:to>
    <xdr:sp macro="" textlink="">
      <xdr:nvSpPr>
        <xdr:cNvPr id="85" name="楕円 84"/>
        <xdr:cNvSpPr/>
      </xdr:nvSpPr>
      <xdr:spPr>
        <a:xfrm>
          <a:off x="47752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170180</xdr:rowOff>
    </xdr:from>
    <xdr:ext cx="762000" cy="259080"/>
    <xdr:sp macro="" textlink="">
      <xdr:nvSpPr>
        <xdr:cNvPr id="86" name="人件費該当値テキスト"/>
        <xdr:cNvSpPr txBox="1"/>
      </xdr:nvSpPr>
      <xdr:spPr>
        <a:xfrm>
          <a:off x="4914900" y="617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0</xdr:rowOff>
    </xdr:from>
    <xdr:to xmlns:xdr="http://schemas.openxmlformats.org/drawingml/2006/spreadsheetDrawing">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86360</xdr:rowOff>
    </xdr:from>
    <xdr:ext cx="734695" cy="257175"/>
    <xdr:sp macro="" textlink="">
      <xdr:nvSpPr>
        <xdr:cNvPr id="88" name="テキスト ボックス 87"/>
        <xdr:cNvSpPr txBox="1"/>
      </xdr:nvSpPr>
      <xdr:spPr>
        <a:xfrm>
          <a:off x="3606800" y="62585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15240</xdr:rowOff>
    </xdr:from>
    <xdr:to xmlns:xdr="http://schemas.openxmlformats.org/drawingml/2006/spreadsheetDrawing">
      <xdr:col>15</xdr:col>
      <xdr:colOff>149225</xdr:colOff>
      <xdr:row>37</xdr:row>
      <xdr:rowOff>116840</xdr:rowOff>
    </xdr:to>
    <xdr:sp macro="" textlink="">
      <xdr:nvSpPr>
        <xdr:cNvPr id="89" name="楕円 88"/>
        <xdr:cNvSpPr/>
      </xdr:nvSpPr>
      <xdr:spPr>
        <a:xfrm>
          <a:off x="3048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101600</xdr:rowOff>
    </xdr:from>
    <xdr:ext cx="762000" cy="259080"/>
    <xdr:sp macro="" textlink="">
      <xdr:nvSpPr>
        <xdr:cNvPr id="90" name="テキスト ボックス 89"/>
        <xdr:cNvSpPr txBox="1"/>
      </xdr:nvSpPr>
      <xdr:spPr>
        <a:xfrm>
          <a:off x="2717800" y="644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110490</xdr:rowOff>
    </xdr:from>
    <xdr:to xmlns:xdr="http://schemas.openxmlformats.org/drawingml/2006/spreadsheetDrawing">
      <xdr:col>11</xdr:col>
      <xdr:colOff>60325</xdr:colOff>
      <xdr:row>37</xdr:row>
      <xdr:rowOff>40640</xdr:rowOff>
    </xdr:to>
    <xdr:sp macro="" textlink="">
      <xdr:nvSpPr>
        <xdr:cNvPr id="91" name="楕円 90"/>
        <xdr:cNvSpPr/>
      </xdr:nvSpPr>
      <xdr:spPr>
        <a:xfrm>
          <a:off x="215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25400</xdr:rowOff>
    </xdr:from>
    <xdr:ext cx="760095" cy="259080"/>
    <xdr:sp macro="" textlink="">
      <xdr:nvSpPr>
        <xdr:cNvPr id="92" name="テキスト ボックス 91"/>
        <xdr:cNvSpPr txBox="1"/>
      </xdr:nvSpPr>
      <xdr:spPr>
        <a:xfrm>
          <a:off x="1828800" y="63690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57150</xdr:rowOff>
    </xdr:from>
    <xdr:to xmlns:xdr="http://schemas.openxmlformats.org/drawingml/2006/spreadsheetDrawing">
      <xdr:col>6</xdr:col>
      <xdr:colOff>171450</xdr:colOff>
      <xdr:row>36</xdr:row>
      <xdr:rowOff>158750</xdr:rowOff>
    </xdr:to>
    <xdr:sp macro="" textlink="">
      <xdr:nvSpPr>
        <xdr:cNvPr id="93" name="楕円 92"/>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143510</xdr:rowOff>
    </xdr:from>
    <xdr:ext cx="760095" cy="257175"/>
    <xdr:sp macro="" textlink="">
      <xdr:nvSpPr>
        <xdr:cNvPr id="94" name="テキスト ボックス 93"/>
        <xdr:cNvSpPr txBox="1"/>
      </xdr:nvSpPr>
      <xdr:spPr>
        <a:xfrm>
          <a:off x="939800" y="63157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物件費が類似団体平均を上回り、平成30年度から高止まりしているのは、保有する施設の老朽化に伴う維持管理費の増加及び施設の廃止に伴う除却事業の増加が影響している。今後も施設の集約化・廃止事業を行い、維持管理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8" name="テキスト ボックス 107"/>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095" cy="259080"/>
    <xdr:sp macro="" textlink="">
      <xdr:nvSpPr>
        <xdr:cNvPr id="110" name="テキスト ボックス 109"/>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095" cy="259080"/>
    <xdr:sp macro="" textlink="">
      <xdr:nvSpPr>
        <xdr:cNvPr id="112" name="テキスト ボックス 111"/>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7175"/>
    <xdr:sp macro="" textlink="">
      <xdr:nvSpPr>
        <xdr:cNvPr id="114" name="テキスト ボックス 113"/>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095" cy="259080"/>
    <xdr:sp macro="" textlink="">
      <xdr:nvSpPr>
        <xdr:cNvPr id="116" name="テキスト ボックス 115"/>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095" cy="259080"/>
    <xdr:sp macro="" textlink="">
      <xdr:nvSpPr>
        <xdr:cNvPr id="118" name="テキスト ボックス 117"/>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142240</xdr:rowOff>
    </xdr:from>
    <xdr:to xmlns:xdr="http://schemas.openxmlformats.org/drawingml/2006/spreadsheetDrawing">
      <xdr:col>82</xdr:col>
      <xdr:colOff>107950</xdr:colOff>
      <xdr:row>21</xdr:row>
      <xdr:rowOff>100330</xdr:rowOff>
    </xdr:to>
    <xdr:cxnSp macro="">
      <xdr:nvCxnSpPr>
        <xdr:cNvPr id="121" name="直線コネクタ 120"/>
        <xdr:cNvCxnSpPr/>
      </xdr:nvCxnSpPr>
      <xdr:spPr>
        <a:xfrm flipV="1">
          <a:off x="16510000" y="237109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72390</xdr:rowOff>
    </xdr:from>
    <xdr:ext cx="762000" cy="259080"/>
    <xdr:sp macro="" textlink="">
      <xdr:nvSpPr>
        <xdr:cNvPr id="122" name="物件費最小値テキスト"/>
        <xdr:cNvSpPr txBox="1"/>
      </xdr:nvSpPr>
      <xdr:spPr>
        <a:xfrm>
          <a:off x="16598900" y="367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100330</xdr:rowOff>
    </xdr:from>
    <xdr:to xmlns:xdr="http://schemas.openxmlformats.org/drawingml/2006/spreadsheetDrawing">
      <xdr:col>82</xdr:col>
      <xdr:colOff>196850</xdr:colOff>
      <xdr:row>21</xdr:row>
      <xdr:rowOff>100330</xdr:rowOff>
    </xdr:to>
    <xdr:cxnSp macro="">
      <xdr:nvCxnSpPr>
        <xdr:cNvPr id="123" name="直線コネクタ 122"/>
        <xdr:cNvCxnSpPr/>
      </xdr:nvCxnSpPr>
      <xdr:spPr>
        <a:xfrm>
          <a:off x="16421100" y="370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57150</xdr:rowOff>
    </xdr:from>
    <xdr:ext cx="762000" cy="259080"/>
    <xdr:sp macro="" textlink="">
      <xdr:nvSpPr>
        <xdr:cNvPr id="124" name="物件費最大値テキスト"/>
        <xdr:cNvSpPr txBox="1"/>
      </xdr:nvSpPr>
      <xdr:spPr>
        <a:xfrm>
          <a:off x="16598900" y="21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142240</xdr:rowOff>
    </xdr:from>
    <xdr:to xmlns:xdr="http://schemas.openxmlformats.org/drawingml/2006/spreadsheetDrawing">
      <xdr:col>82</xdr:col>
      <xdr:colOff>196850</xdr:colOff>
      <xdr:row>13</xdr:row>
      <xdr:rowOff>142240</xdr:rowOff>
    </xdr:to>
    <xdr:cxnSp macro="">
      <xdr:nvCxnSpPr>
        <xdr:cNvPr id="125" name="直線コネクタ 124"/>
        <xdr:cNvCxnSpPr/>
      </xdr:nvCxnSpPr>
      <xdr:spPr>
        <a:xfrm>
          <a:off x="16421100" y="237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43180</xdr:rowOff>
    </xdr:from>
    <xdr:to xmlns:xdr="http://schemas.openxmlformats.org/drawingml/2006/spreadsheetDrawing">
      <xdr:col>82</xdr:col>
      <xdr:colOff>107950</xdr:colOff>
      <xdr:row>18</xdr:row>
      <xdr:rowOff>81280</xdr:rowOff>
    </xdr:to>
    <xdr:cxnSp macro="">
      <xdr:nvCxnSpPr>
        <xdr:cNvPr id="126" name="直線コネクタ 125"/>
        <xdr:cNvCxnSpPr/>
      </xdr:nvCxnSpPr>
      <xdr:spPr>
        <a:xfrm>
          <a:off x="15671800" y="295783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161290</xdr:rowOff>
    </xdr:from>
    <xdr:ext cx="762000" cy="259080"/>
    <xdr:sp macro="" textlink="">
      <xdr:nvSpPr>
        <xdr:cNvPr id="127" name="物件費平均値テキスト"/>
        <xdr:cNvSpPr txBox="1"/>
      </xdr:nvSpPr>
      <xdr:spPr>
        <a:xfrm>
          <a:off x="16598900" y="2561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144780</xdr:rowOff>
    </xdr:from>
    <xdr:to xmlns:xdr="http://schemas.openxmlformats.org/drawingml/2006/spreadsheetDrawing">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43180</xdr:rowOff>
    </xdr:from>
    <xdr:to xmlns:xdr="http://schemas.openxmlformats.org/drawingml/2006/spreadsheetDrawing">
      <xdr:col>78</xdr:col>
      <xdr:colOff>69850</xdr:colOff>
      <xdr:row>17</xdr:row>
      <xdr:rowOff>100330</xdr:rowOff>
    </xdr:to>
    <xdr:cxnSp macro="">
      <xdr:nvCxnSpPr>
        <xdr:cNvPr id="129" name="直線コネクタ 128"/>
        <xdr:cNvCxnSpPr/>
      </xdr:nvCxnSpPr>
      <xdr:spPr>
        <a:xfrm flipV="1">
          <a:off x="14782800" y="29578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99060</xdr:rowOff>
    </xdr:from>
    <xdr:to xmlns:xdr="http://schemas.openxmlformats.org/drawingml/2006/spreadsheetDrawing">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39370</xdr:rowOff>
    </xdr:from>
    <xdr:ext cx="736600" cy="259080"/>
    <xdr:sp macro="" textlink="">
      <xdr:nvSpPr>
        <xdr:cNvPr id="131" name="テキスト ボックス 130"/>
        <xdr:cNvSpPr txBox="1"/>
      </xdr:nvSpPr>
      <xdr:spPr>
        <a:xfrm>
          <a:off x="15290800" y="243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100330</xdr:rowOff>
    </xdr:from>
    <xdr:to xmlns:xdr="http://schemas.openxmlformats.org/drawingml/2006/spreadsheetDrawing">
      <xdr:col>73</xdr:col>
      <xdr:colOff>180975</xdr:colOff>
      <xdr:row>17</xdr:row>
      <xdr:rowOff>146050</xdr:rowOff>
    </xdr:to>
    <xdr:cxnSp macro="">
      <xdr:nvCxnSpPr>
        <xdr:cNvPr id="132" name="直線コネクタ 131"/>
        <xdr:cNvCxnSpPr/>
      </xdr:nvCxnSpPr>
      <xdr:spPr>
        <a:xfrm flipV="1">
          <a:off x="13893800" y="30149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144780</xdr:rowOff>
    </xdr:from>
    <xdr:to xmlns:xdr="http://schemas.openxmlformats.org/drawingml/2006/spreadsheetDrawing">
      <xdr:col>74</xdr:col>
      <xdr:colOff>31750</xdr:colOff>
      <xdr:row>16</xdr:row>
      <xdr:rowOff>74930</xdr:rowOff>
    </xdr:to>
    <xdr:sp macro="" textlink="">
      <xdr:nvSpPr>
        <xdr:cNvPr id="133" name="フローチャート: 判断 132"/>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85090</xdr:rowOff>
    </xdr:from>
    <xdr:ext cx="762000" cy="259080"/>
    <xdr:sp macro="" textlink="">
      <xdr:nvSpPr>
        <xdr:cNvPr id="134" name="テキスト ボックス 133"/>
        <xdr:cNvSpPr txBox="1"/>
      </xdr:nvSpPr>
      <xdr:spPr>
        <a:xfrm>
          <a:off x="14401800" y="248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146050</xdr:rowOff>
    </xdr:from>
    <xdr:to xmlns:xdr="http://schemas.openxmlformats.org/drawingml/2006/spreadsheetDrawing">
      <xdr:col>69</xdr:col>
      <xdr:colOff>92075</xdr:colOff>
      <xdr:row>18</xdr:row>
      <xdr:rowOff>24130</xdr:rowOff>
    </xdr:to>
    <xdr:cxnSp macro="">
      <xdr:nvCxnSpPr>
        <xdr:cNvPr id="135" name="直線コネクタ 134"/>
        <xdr:cNvCxnSpPr/>
      </xdr:nvCxnSpPr>
      <xdr:spPr>
        <a:xfrm flipV="1">
          <a:off x="13004800" y="30607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6" name="フローチャート: 判断 135"/>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60095" cy="259080"/>
    <xdr:sp macro="" textlink="">
      <xdr:nvSpPr>
        <xdr:cNvPr id="137" name="テキスト ボックス 136"/>
        <xdr:cNvSpPr txBox="1"/>
      </xdr:nvSpPr>
      <xdr:spPr>
        <a:xfrm>
          <a:off x="13512800" y="2550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45720</xdr:rowOff>
    </xdr:from>
    <xdr:to xmlns:xdr="http://schemas.openxmlformats.org/drawingml/2006/spreadsheetDrawing">
      <xdr:col>65</xdr:col>
      <xdr:colOff>53975</xdr:colOff>
      <xdr:row>16</xdr:row>
      <xdr:rowOff>147320</xdr:rowOff>
    </xdr:to>
    <xdr:sp macro="" textlink="">
      <xdr:nvSpPr>
        <xdr:cNvPr id="138" name="フローチャート: 判断 137"/>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157480</xdr:rowOff>
    </xdr:from>
    <xdr:ext cx="762000" cy="257175"/>
    <xdr:sp macro="" textlink="">
      <xdr:nvSpPr>
        <xdr:cNvPr id="139" name="テキスト ボックス 138"/>
        <xdr:cNvSpPr txBox="1"/>
      </xdr:nvSpPr>
      <xdr:spPr>
        <a:xfrm>
          <a:off x="12623800" y="2557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0" name="テキスト ボックス 139"/>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1" name="テキスト ボックス 140"/>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2" name="テキスト ボックス 141"/>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3" name="テキスト ボックス 142"/>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4" name="テキスト ボックス 143"/>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30480</xdr:rowOff>
    </xdr:from>
    <xdr:to xmlns:xdr="http://schemas.openxmlformats.org/drawingml/2006/spreadsheetDrawing">
      <xdr:col>82</xdr:col>
      <xdr:colOff>158750</xdr:colOff>
      <xdr:row>18</xdr:row>
      <xdr:rowOff>132080</xdr:rowOff>
    </xdr:to>
    <xdr:sp macro="" textlink="">
      <xdr:nvSpPr>
        <xdr:cNvPr id="145" name="楕円 144"/>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2540</xdr:rowOff>
    </xdr:from>
    <xdr:ext cx="762000" cy="259080"/>
    <xdr:sp macro="" textlink="">
      <xdr:nvSpPr>
        <xdr:cNvPr id="146" name="物件費該当値テキスト"/>
        <xdr:cNvSpPr txBox="1"/>
      </xdr:nvSpPr>
      <xdr:spPr>
        <a:xfrm>
          <a:off x="165989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163830</xdr:rowOff>
    </xdr:from>
    <xdr:to xmlns:xdr="http://schemas.openxmlformats.org/drawingml/2006/spreadsheetDrawing">
      <xdr:col>78</xdr:col>
      <xdr:colOff>120650</xdr:colOff>
      <xdr:row>17</xdr:row>
      <xdr:rowOff>93980</xdr:rowOff>
    </xdr:to>
    <xdr:sp macro="" textlink="">
      <xdr:nvSpPr>
        <xdr:cNvPr id="147" name="楕円 146"/>
        <xdr:cNvSpPr/>
      </xdr:nvSpPr>
      <xdr:spPr>
        <a:xfrm>
          <a:off x="15621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78740</xdr:rowOff>
    </xdr:from>
    <xdr:ext cx="736600" cy="259080"/>
    <xdr:sp macro="" textlink="">
      <xdr:nvSpPr>
        <xdr:cNvPr id="148" name="テキスト ボックス 147"/>
        <xdr:cNvSpPr txBox="1"/>
      </xdr:nvSpPr>
      <xdr:spPr>
        <a:xfrm>
          <a:off x="15290800" y="299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49530</xdr:rowOff>
    </xdr:from>
    <xdr:to xmlns:xdr="http://schemas.openxmlformats.org/drawingml/2006/spreadsheetDrawing">
      <xdr:col>74</xdr:col>
      <xdr:colOff>31750</xdr:colOff>
      <xdr:row>17</xdr:row>
      <xdr:rowOff>151130</xdr:rowOff>
    </xdr:to>
    <xdr:sp macro="" textlink="">
      <xdr:nvSpPr>
        <xdr:cNvPr id="149" name="楕円 148"/>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135890</xdr:rowOff>
    </xdr:from>
    <xdr:ext cx="762000" cy="259080"/>
    <xdr:sp macro="" textlink="">
      <xdr:nvSpPr>
        <xdr:cNvPr id="150" name="テキスト ボックス 149"/>
        <xdr:cNvSpPr txBox="1"/>
      </xdr:nvSpPr>
      <xdr:spPr>
        <a:xfrm>
          <a:off x="14401800" y="305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95250</xdr:rowOff>
    </xdr:from>
    <xdr:to xmlns:xdr="http://schemas.openxmlformats.org/drawingml/2006/spreadsheetDrawing">
      <xdr:col>69</xdr:col>
      <xdr:colOff>142875</xdr:colOff>
      <xdr:row>18</xdr:row>
      <xdr:rowOff>25400</xdr:rowOff>
    </xdr:to>
    <xdr:sp macro="" textlink="">
      <xdr:nvSpPr>
        <xdr:cNvPr id="151" name="楕円 150"/>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10160</xdr:rowOff>
    </xdr:from>
    <xdr:ext cx="760095" cy="259080"/>
    <xdr:sp macro="" textlink="">
      <xdr:nvSpPr>
        <xdr:cNvPr id="152" name="テキスト ボックス 151"/>
        <xdr:cNvSpPr txBox="1"/>
      </xdr:nvSpPr>
      <xdr:spPr>
        <a:xfrm>
          <a:off x="13512800" y="309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144780</xdr:rowOff>
    </xdr:from>
    <xdr:to xmlns:xdr="http://schemas.openxmlformats.org/drawingml/2006/spreadsheetDrawing">
      <xdr:col>65</xdr:col>
      <xdr:colOff>53975</xdr:colOff>
      <xdr:row>18</xdr:row>
      <xdr:rowOff>74930</xdr:rowOff>
    </xdr:to>
    <xdr:sp macro="" textlink="">
      <xdr:nvSpPr>
        <xdr:cNvPr id="153" name="楕円 152"/>
        <xdr:cNvSpPr/>
      </xdr:nvSpPr>
      <xdr:spPr>
        <a:xfrm>
          <a:off x="12954000" y="3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59690</xdr:rowOff>
    </xdr:from>
    <xdr:ext cx="762000" cy="259080"/>
    <xdr:sp macro="" textlink="">
      <xdr:nvSpPr>
        <xdr:cNvPr id="154" name="テキスト ボックス 153"/>
        <xdr:cNvSpPr txBox="1"/>
      </xdr:nvSpPr>
      <xdr:spPr>
        <a:xfrm>
          <a:off x="12623800" y="314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毎年ほぼ同水準で推移している。</a:t>
          </a:r>
          <a:endParaRPr lang="ja-JP" altLang="ja-JP" sz="1400">
            <a:effectLst/>
          </a:endParaRPr>
        </a:p>
        <a:p>
          <a:r>
            <a:rPr kumimoji="1" lang="ja-JP" altLang="ja-JP" sz="1100">
              <a:solidFill>
                <a:schemeClr val="dk1"/>
              </a:solidFill>
              <a:effectLst/>
              <a:latin typeface="+mn-lt"/>
              <a:ea typeface="+mn-ea"/>
              <a:cs typeface="+mn-cs"/>
            </a:rPr>
            <a:t>受給対象者の固定化が要因と考えるが、引き続き給付基準の適正管理を徹底し、きめ細かな質の高いｻｰﾋﾞｽを実施していく。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6" name="テキスト ボックス 165"/>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7" name="直線コネクタ 166"/>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68" name="テキスト ボックス 167"/>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9" name="直線コネクタ 168"/>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095" cy="259080"/>
    <xdr:sp macro="" textlink="">
      <xdr:nvSpPr>
        <xdr:cNvPr id="170" name="テキスト ボックス 169"/>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1" name="直線コネクタ 170"/>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095" cy="259080"/>
    <xdr:sp macro="" textlink="">
      <xdr:nvSpPr>
        <xdr:cNvPr id="172" name="テキスト ボックス 171"/>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3" name="直線コネクタ 172"/>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7175"/>
    <xdr:sp macro="" textlink="">
      <xdr:nvSpPr>
        <xdr:cNvPr id="174" name="テキスト ボックス 173"/>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5" name="直線コネクタ 174"/>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095" cy="259080"/>
    <xdr:sp macro="" textlink="">
      <xdr:nvSpPr>
        <xdr:cNvPr id="176" name="テキスト ボックス 175"/>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7" name="直線コネクタ 176"/>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095" cy="259080"/>
    <xdr:sp macro="" textlink="">
      <xdr:nvSpPr>
        <xdr:cNvPr id="178" name="テキスト ボックス 177"/>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9" name="直線コネクタ 178"/>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60</xdr:row>
      <xdr:rowOff>88900</xdr:rowOff>
    </xdr:to>
    <xdr:cxnSp macro="">
      <xdr:nvCxnSpPr>
        <xdr:cNvPr id="181" name="直線コネクタ 180"/>
        <xdr:cNvCxnSpPr/>
      </xdr:nvCxnSpPr>
      <xdr:spPr>
        <a:xfrm flipV="1">
          <a:off x="4826000" y="9080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60960</xdr:rowOff>
    </xdr:from>
    <xdr:ext cx="762000" cy="259080"/>
    <xdr:sp macro="" textlink="">
      <xdr:nvSpPr>
        <xdr:cNvPr id="182" name="扶助費最小値テキスト"/>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88900</xdr:rowOff>
    </xdr:from>
    <xdr:to xmlns:xdr="http://schemas.openxmlformats.org/drawingml/2006/spreadsheetDrawing">
      <xdr:col>24</xdr:col>
      <xdr:colOff>114300</xdr:colOff>
      <xdr:row>60</xdr:row>
      <xdr:rowOff>88900</xdr:rowOff>
    </xdr:to>
    <xdr:cxnSp macro="">
      <xdr:nvCxnSpPr>
        <xdr:cNvPr id="183" name="直線コネクタ 182"/>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2000" cy="259080"/>
    <xdr:sp macro="" textlink="">
      <xdr:nvSpPr>
        <xdr:cNvPr id="184"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5" name="直線コネクタ 184"/>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12700</xdr:rowOff>
    </xdr:from>
    <xdr:to xmlns:xdr="http://schemas.openxmlformats.org/drawingml/2006/spreadsheetDrawing">
      <xdr:col>24</xdr:col>
      <xdr:colOff>25400</xdr:colOff>
      <xdr:row>55</xdr:row>
      <xdr:rowOff>88900</xdr:rowOff>
    </xdr:to>
    <xdr:cxnSp macro="">
      <xdr:nvCxnSpPr>
        <xdr:cNvPr id="186" name="直線コネクタ 185"/>
        <xdr:cNvCxnSpPr/>
      </xdr:nvCxnSpPr>
      <xdr:spPr>
        <a:xfrm>
          <a:off x="3987800" y="944245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7"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12700</xdr:rowOff>
    </xdr:from>
    <xdr:to xmlns:xdr="http://schemas.openxmlformats.org/drawingml/2006/spreadsheetDrawing">
      <xdr:col>19</xdr:col>
      <xdr:colOff>187325</xdr:colOff>
      <xdr:row>55</xdr:row>
      <xdr:rowOff>69850</xdr:rowOff>
    </xdr:to>
    <xdr:cxnSp macro="">
      <xdr:nvCxnSpPr>
        <xdr:cNvPr id="189" name="直線コネクタ 188"/>
        <xdr:cNvCxnSpPr/>
      </xdr:nvCxnSpPr>
      <xdr:spPr>
        <a:xfrm flipV="1">
          <a:off x="3098800" y="9442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95250</xdr:rowOff>
    </xdr:from>
    <xdr:to xmlns:xdr="http://schemas.openxmlformats.org/drawingml/2006/spreadsheetDrawing">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10160</xdr:rowOff>
    </xdr:from>
    <xdr:ext cx="734695" cy="259080"/>
    <xdr:sp macro="" textlink="">
      <xdr:nvSpPr>
        <xdr:cNvPr id="191" name="テキスト ボックス 190"/>
        <xdr:cNvSpPr txBox="1"/>
      </xdr:nvSpPr>
      <xdr:spPr>
        <a:xfrm>
          <a:off x="3606800" y="96113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69850</xdr:rowOff>
    </xdr:from>
    <xdr:to xmlns:xdr="http://schemas.openxmlformats.org/drawingml/2006/spreadsheetDrawing">
      <xdr:col>15</xdr:col>
      <xdr:colOff>98425</xdr:colOff>
      <xdr:row>55</xdr:row>
      <xdr:rowOff>88900</xdr:rowOff>
    </xdr:to>
    <xdr:cxnSp macro="">
      <xdr:nvCxnSpPr>
        <xdr:cNvPr id="192" name="直線コネクタ 191"/>
        <xdr:cNvCxnSpPr/>
      </xdr:nvCxnSpPr>
      <xdr:spPr>
        <a:xfrm flipV="1">
          <a:off x="2209800" y="9499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193" name="フローチャート: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48260</xdr:rowOff>
    </xdr:from>
    <xdr:ext cx="762000" cy="259080"/>
    <xdr:sp macro="" textlink="">
      <xdr:nvSpPr>
        <xdr:cNvPr id="194" name="テキスト ボックス 193"/>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88900</xdr:rowOff>
    </xdr:from>
    <xdr:to xmlns:xdr="http://schemas.openxmlformats.org/drawingml/2006/spreadsheetDrawing">
      <xdr:col>11</xdr:col>
      <xdr:colOff>9525</xdr:colOff>
      <xdr:row>55</xdr:row>
      <xdr:rowOff>107950</xdr:rowOff>
    </xdr:to>
    <xdr:cxnSp macro="">
      <xdr:nvCxnSpPr>
        <xdr:cNvPr id="195" name="直線コネクタ 194"/>
        <xdr:cNvCxnSpPr/>
      </xdr:nvCxnSpPr>
      <xdr:spPr>
        <a:xfrm flipV="1">
          <a:off x="1320800" y="95186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38100</xdr:rowOff>
    </xdr:from>
    <xdr:to xmlns:xdr="http://schemas.openxmlformats.org/drawingml/2006/spreadsheetDrawing">
      <xdr:col>11</xdr:col>
      <xdr:colOff>60325</xdr:colOff>
      <xdr:row>56</xdr:row>
      <xdr:rowOff>139700</xdr:rowOff>
    </xdr:to>
    <xdr:sp macro="" textlink="">
      <xdr:nvSpPr>
        <xdr:cNvPr id="196" name="フローチャート: 判断 195"/>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124460</xdr:rowOff>
    </xdr:from>
    <xdr:ext cx="760095" cy="259080"/>
    <xdr:sp macro="" textlink="">
      <xdr:nvSpPr>
        <xdr:cNvPr id="197" name="テキスト ボックス 196"/>
        <xdr:cNvSpPr txBox="1"/>
      </xdr:nvSpPr>
      <xdr:spPr>
        <a:xfrm>
          <a:off x="1828800" y="9725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105410</xdr:rowOff>
    </xdr:from>
    <xdr:ext cx="760095" cy="259080"/>
    <xdr:sp macro="" textlink="">
      <xdr:nvSpPr>
        <xdr:cNvPr id="199" name="テキスト ボックス 198"/>
        <xdr:cNvSpPr txBox="1"/>
      </xdr:nvSpPr>
      <xdr:spPr>
        <a:xfrm>
          <a:off x="939800" y="97066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2" name="テキスト ボックス 201"/>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38100</xdr:rowOff>
    </xdr:from>
    <xdr:to xmlns:xdr="http://schemas.openxmlformats.org/drawingml/2006/spreadsheetDrawing">
      <xdr:col>24</xdr:col>
      <xdr:colOff>76200</xdr:colOff>
      <xdr:row>55</xdr:row>
      <xdr:rowOff>139700</xdr:rowOff>
    </xdr:to>
    <xdr:sp macro="" textlink="">
      <xdr:nvSpPr>
        <xdr:cNvPr id="205" name="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54610</xdr:rowOff>
    </xdr:from>
    <xdr:ext cx="762000" cy="257175"/>
    <xdr:sp macro="" textlink="">
      <xdr:nvSpPr>
        <xdr:cNvPr id="206" name="扶助費該当値テキスト"/>
        <xdr:cNvSpPr txBox="1"/>
      </xdr:nvSpPr>
      <xdr:spPr>
        <a:xfrm>
          <a:off x="4914900" y="9312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133350</xdr:rowOff>
    </xdr:from>
    <xdr:to xmlns:xdr="http://schemas.openxmlformats.org/drawingml/2006/spreadsheetDrawing">
      <xdr:col>20</xdr:col>
      <xdr:colOff>38100</xdr:colOff>
      <xdr:row>55</xdr:row>
      <xdr:rowOff>63500</xdr:rowOff>
    </xdr:to>
    <xdr:sp macro="" textlink="">
      <xdr:nvSpPr>
        <xdr:cNvPr id="207" name="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73660</xdr:rowOff>
    </xdr:from>
    <xdr:ext cx="734695" cy="259080"/>
    <xdr:sp macro="" textlink="">
      <xdr:nvSpPr>
        <xdr:cNvPr id="208" name="テキスト ボックス 207"/>
        <xdr:cNvSpPr txBox="1"/>
      </xdr:nvSpPr>
      <xdr:spPr>
        <a:xfrm>
          <a:off x="3606800" y="91605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2000" cy="259080"/>
    <xdr:sp macro="" textlink="">
      <xdr:nvSpPr>
        <xdr:cNvPr id="210" name="テキスト ボックス 209"/>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38100</xdr:rowOff>
    </xdr:from>
    <xdr:to xmlns:xdr="http://schemas.openxmlformats.org/drawingml/2006/spreadsheetDrawing">
      <xdr:col>11</xdr:col>
      <xdr:colOff>60325</xdr:colOff>
      <xdr:row>55</xdr:row>
      <xdr:rowOff>139700</xdr:rowOff>
    </xdr:to>
    <xdr:sp macro="" textlink="">
      <xdr:nvSpPr>
        <xdr:cNvPr id="211" name="楕円 210"/>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149860</xdr:rowOff>
    </xdr:from>
    <xdr:ext cx="760095" cy="259080"/>
    <xdr:sp macro="" textlink="">
      <xdr:nvSpPr>
        <xdr:cNvPr id="212" name="テキスト ボックス 211"/>
        <xdr:cNvSpPr txBox="1"/>
      </xdr:nvSpPr>
      <xdr:spPr>
        <a:xfrm>
          <a:off x="1828800" y="92367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168910</xdr:rowOff>
    </xdr:from>
    <xdr:ext cx="760095" cy="257175"/>
    <xdr:sp macro="" textlink="">
      <xdr:nvSpPr>
        <xdr:cNvPr id="214" name="テキスト ボックス 213"/>
        <xdr:cNvSpPr txBox="1"/>
      </xdr:nvSpPr>
      <xdr:spPr>
        <a:xfrm>
          <a:off x="939800" y="92557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これまでに整備してきた、簡易水道施設、合併浄化槽施設の維持管理費、地域活性化施設の老朽化による整備事業への繰出金が必要となっているためである。今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会計においては、経費を節減するとともに、独立採算の原則に立ち返った料金の値上げによる健全化等、税収を主な財源とする普通会計の負担額を減らしていくよう努める。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6" name="テキスト ボックス 225"/>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28" name="テキスト ボックス 227"/>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30" name="テキスト ボックス 229"/>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32" name="テキスト ボックス 231"/>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7175"/>
    <xdr:sp macro="" textlink="">
      <xdr:nvSpPr>
        <xdr:cNvPr id="234" name="テキスト ボックス 233"/>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36" name="テキスト ボックス 235"/>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38" name="テキスト ボックス 237"/>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61</xdr:row>
      <xdr:rowOff>130810</xdr:rowOff>
    </xdr:to>
    <xdr:cxnSp macro="">
      <xdr:nvCxnSpPr>
        <xdr:cNvPr id="241" name="直線コネクタ 240"/>
        <xdr:cNvCxnSpPr/>
      </xdr:nvCxnSpPr>
      <xdr:spPr>
        <a:xfrm flipV="1">
          <a:off x="16510000" y="9088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102870</xdr:rowOff>
    </xdr:from>
    <xdr:ext cx="762000" cy="259080"/>
    <xdr:sp macro="" textlink="">
      <xdr:nvSpPr>
        <xdr:cNvPr id="242" name="その他最小値テキスト"/>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196850</xdr:colOff>
      <xdr:row>61</xdr:row>
      <xdr:rowOff>130810</xdr:rowOff>
    </xdr:to>
    <xdr:cxnSp macro="">
      <xdr:nvCxnSpPr>
        <xdr:cNvPr id="243" name="直線コネクタ 242"/>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7175"/>
    <xdr:sp macro="" textlink="">
      <xdr:nvSpPr>
        <xdr:cNvPr id="244" name="その他最大値テキスト"/>
        <xdr:cNvSpPr txBox="1"/>
      </xdr:nvSpPr>
      <xdr:spPr>
        <a:xfrm>
          <a:off x="16598900" y="8831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5" name="直線コネクタ 244"/>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1270</xdr:rowOff>
    </xdr:from>
    <xdr:to xmlns:xdr="http://schemas.openxmlformats.org/drawingml/2006/spreadsheetDrawing">
      <xdr:col>82</xdr:col>
      <xdr:colOff>107950</xdr:colOff>
      <xdr:row>59</xdr:row>
      <xdr:rowOff>16510</xdr:rowOff>
    </xdr:to>
    <xdr:cxnSp macro="">
      <xdr:nvCxnSpPr>
        <xdr:cNvPr id="246" name="直線コネクタ 245"/>
        <xdr:cNvCxnSpPr/>
      </xdr:nvCxnSpPr>
      <xdr:spPr>
        <a:xfrm flipV="1">
          <a:off x="15671800" y="101168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35560</xdr:rowOff>
    </xdr:from>
    <xdr:ext cx="762000" cy="259080"/>
    <xdr:sp macro="" textlink="">
      <xdr:nvSpPr>
        <xdr:cNvPr id="247"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16510</xdr:rowOff>
    </xdr:from>
    <xdr:to xmlns:xdr="http://schemas.openxmlformats.org/drawingml/2006/spreadsheetDrawing">
      <xdr:col>78</xdr:col>
      <xdr:colOff>69850</xdr:colOff>
      <xdr:row>60</xdr:row>
      <xdr:rowOff>50800</xdr:rowOff>
    </xdr:to>
    <xdr:cxnSp macro="">
      <xdr:nvCxnSpPr>
        <xdr:cNvPr id="249" name="直線コネクタ 248"/>
        <xdr:cNvCxnSpPr/>
      </xdr:nvCxnSpPr>
      <xdr:spPr>
        <a:xfrm flipV="1">
          <a:off x="14782800" y="1013206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41910</xdr:rowOff>
    </xdr:from>
    <xdr:to xmlns:xdr="http://schemas.openxmlformats.org/drawingml/2006/spreadsheetDrawing">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153670</xdr:rowOff>
    </xdr:from>
    <xdr:ext cx="736600" cy="259080"/>
    <xdr:sp macro="" textlink="">
      <xdr:nvSpPr>
        <xdr:cNvPr id="251" name="テキスト ボックス 250"/>
        <xdr:cNvSpPr txBox="1"/>
      </xdr:nvSpPr>
      <xdr:spPr>
        <a:xfrm>
          <a:off x="15290800" y="958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146050</xdr:rowOff>
    </xdr:from>
    <xdr:to xmlns:xdr="http://schemas.openxmlformats.org/drawingml/2006/spreadsheetDrawing">
      <xdr:col>73</xdr:col>
      <xdr:colOff>180975</xdr:colOff>
      <xdr:row>60</xdr:row>
      <xdr:rowOff>50800</xdr:rowOff>
    </xdr:to>
    <xdr:cxnSp macro="">
      <xdr:nvCxnSpPr>
        <xdr:cNvPr id="252" name="直線コネクタ 251"/>
        <xdr:cNvCxnSpPr/>
      </xdr:nvCxnSpPr>
      <xdr:spPr>
        <a:xfrm>
          <a:off x="13893800" y="10261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60960</xdr:rowOff>
    </xdr:from>
    <xdr:to xmlns:xdr="http://schemas.openxmlformats.org/drawingml/2006/spreadsheetDrawing">
      <xdr:col>74</xdr:col>
      <xdr:colOff>31750</xdr:colOff>
      <xdr:row>58</xdr:row>
      <xdr:rowOff>162560</xdr:rowOff>
    </xdr:to>
    <xdr:sp macro="" textlink="">
      <xdr:nvSpPr>
        <xdr:cNvPr id="253" name="フローチャート: 判断 252"/>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1270</xdr:rowOff>
    </xdr:from>
    <xdr:ext cx="762000" cy="259080"/>
    <xdr:sp macro="" textlink="">
      <xdr:nvSpPr>
        <xdr:cNvPr id="254" name="テキスト ボックス 253"/>
        <xdr:cNvSpPr txBox="1"/>
      </xdr:nvSpPr>
      <xdr:spPr>
        <a:xfrm>
          <a:off x="14401800" y="977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146050</xdr:rowOff>
    </xdr:from>
    <xdr:to xmlns:xdr="http://schemas.openxmlformats.org/drawingml/2006/spreadsheetDrawing">
      <xdr:col>69</xdr:col>
      <xdr:colOff>92075</xdr:colOff>
      <xdr:row>60</xdr:row>
      <xdr:rowOff>12700</xdr:rowOff>
    </xdr:to>
    <xdr:cxnSp macro="">
      <xdr:nvCxnSpPr>
        <xdr:cNvPr id="255" name="直線コネクタ 254"/>
        <xdr:cNvCxnSpPr/>
      </xdr:nvCxnSpPr>
      <xdr:spPr>
        <a:xfrm flipV="1">
          <a:off x="13004800" y="10261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76200</xdr:rowOff>
    </xdr:from>
    <xdr:to xmlns:xdr="http://schemas.openxmlformats.org/drawingml/2006/spreadsheetDrawing">
      <xdr:col>69</xdr:col>
      <xdr:colOff>142875</xdr:colOff>
      <xdr:row>59</xdr:row>
      <xdr:rowOff>6350</xdr:rowOff>
    </xdr:to>
    <xdr:sp macro="" textlink="">
      <xdr:nvSpPr>
        <xdr:cNvPr id="256" name="フローチャート: 判断 255"/>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16510</xdr:rowOff>
    </xdr:from>
    <xdr:ext cx="760095" cy="259080"/>
    <xdr:sp macro="" textlink="">
      <xdr:nvSpPr>
        <xdr:cNvPr id="257" name="テキスト ボックス 256"/>
        <xdr:cNvSpPr txBox="1"/>
      </xdr:nvSpPr>
      <xdr:spPr>
        <a:xfrm>
          <a:off x="13512800" y="9789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68580</xdr:rowOff>
    </xdr:from>
    <xdr:to xmlns:xdr="http://schemas.openxmlformats.org/drawingml/2006/spreadsheetDrawing">
      <xdr:col>65</xdr:col>
      <xdr:colOff>53975</xdr:colOff>
      <xdr:row>58</xdr:row>
      <xdr:rowOff>170180</xdr:rowOff>
    </xdr:to>
    <xdr:sp macro="" textlink="">
      <xdr:nvSpPr>
        <xdr:cNvPr id="258" name="フローチャート: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8890</xdr:rowOff>
    </xdr:from>
    <xdr:ext cx="762000" cy="257175"/>
    <xdr:sp macro="" textlink="">
      <xdr:nvSpPr>
        <xdr:cNvPr id="259" name="テキスト ボックス 258"/>
        <xdr:cNvSpPr txBox="1"/>
      </xdr:nvSpPr>
      <xdr:spPr>
        <a:xfrm>
          <a:off x="12623800" y="9781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1" name="テキスト ボックス 260"/>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2" name="テキスト ボックス 261"/>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64" name="テキスト ボックス 263"/>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121920</xdr:rowOff>
    </xdr:from>
    <xdr:to xmlns:xdr="http://schemas.openxmlformats.org/drawingml/2006/spreadsheetDrawing">
      <xdr:col>82</xdr:col>
      <xdr:colOff>158750</xdr:colOff>
      <xdr:row>59</xdr:row>
      <xdr:rowOff>52070</xdr:rowOff>
    </xdr:to>
    <xdr:sp macro="" textlink="">
      <xdr:nvSpPr>
        <xdr:cNvPr id="265" name="楕円 264"/>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93980</xdr:rowOff>
    </xdr:from>
    <xdr:ext cx="762000" cy="259080"/>
    <xdr:sp macro="" textlink="">
      <xdr:nvSpPr>
        <xdr:cNvPr id="266" name="その他該当値テキスト"/>
        <xdr:cNvSpPr txBox="1"/>
      </xdr:nvSpPr>
      <xdr:spPr>
        <a:xfrm>
          <a:off x="16598900" y="1003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137160</xdr:rowOff>
    </xdr:from>
    <xdr:to xmlns:xdr="http://schemas.openxmlformats.org/drawingml/2006/spreadsheetDrawing">
      <xdr:col>78</xdr:col>
      <xdr:colOff>120650</xdr:colOff>
      <xdr:row>59</xdr:row>
      <xdr:rowOff>67310</xdr:rowOff>
    </xdr:to>
    <xdr:sp macro="" textlink="">
      <xdr:nvSpPr>
        <xdr:cNvPr id="267" name="楕円 266"/>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52070</xdr:rowOff>
    </xdr:from>
    <xdr:ext cx="736600" cy="257175"/>
    <xdr:sp macro="" textlink="">
      <xdr:nvSpPr>
        <xdr:cNvPr id="268" name="テキスト ボックス 267"/>
        <xdr:cNvSpPr txBox="1"/>
      </xdr:nvSpPr>
      <xdr:spPr>
        <a:xfrm>
          <a:off x="15290800" y="101676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0</xdr:rowOff>
    </xdr:from>
    <xdr:to xmlns:xdr="http://schemas.openxmlformats.org/drawingml/2006/spreadsheetDrawing">
      <xdr:col>74</xdr:col>
      <xdr:colOff>31750</xdr:colOff>
      <xdr:row>60</xdr:row>
      <xdr:rowOff>101600</xdr:rowOff>
    </xdr:to>
    <xdr:sp macro="" textlink="">
      <xdr:nvSpPr>
        <xdr:cNvPr id="269" name="楕円 268"/>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86360</xdr:rowOff>
    </xdr:from>
    <xdr:ext cx="762000" cy="257175"/>
    <xdr:sp macro="" textlink="">
      <xdr:nvSpPr>
        <xdr:cNvPr id="270" name="テキスト ボックス 269"/>
        <xdr:cNvSpPr txBox="1"/>
      </xdr:nvSpPr>
      <xdr:spPr>
        <a:xfrm>
          <a:off x="14401800" y="10373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95250</xdr:rowOff>
    </xdr:from>
    <xdr:to xmlns:xdr="http://schemas.openxmlformats.org/drawingml/2006/spreadsheetDrawing">
      <xdr:col>69</xdr:col>
      <xdr:colOff>142875</xdr:colOff>
      <xdr:row>60</xdr:row>
      <xdr:rowOff>25400</xdr:rowOff>
    </xdr:to>
    <xdr:sp macro="" textlink="">
      <xdr:nvSpPr>
        <xdr:cNvPr id="271" name="楕円 270"/>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10160</xdr:rowOff>
    </xdr:from>
    <xdr:ext cx="760095" cy="259080"/>
    <xdr:sp macro="" textlink="">
      <xdr:nvSpPr>
        <xdr:cNvPr id="272" name="テキスト ボックス 271"/>
        <xdr:cNvSpPr txBox="1"/>
      </xdr:nvSpPr>
      <xdr:spPr>
        <a:xfrm>
          <a:off x="13512800" y="10297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133350</xdr:rowOff>
    </xdr:from>
    <xdr:to xmlns:xdr="http://schemas.openxmlformats.org/drawingml/2006/spreadsheetDrawing">
      <xdr:col>65</xdr:col>
      <xdr:colOff>53975</xdr:colOff>
      <xdr:row>60</xdr:row>
      <xdr:rowOff>63500</xdr:rowOff>
    </xdr:to>
    <xdr:sp macro="" textlink="">
      <xdr:nvSpPr>
        <xdr:cNvPr id="273" name="楕円 272"/>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48260</xdr:rowOff>
    </xdr:from>
    <xdr:ext cx="762000" cy="259080"/>
    <xdr:sp macro="" textlink="">
      <xdr:nvSpPr>
        <xdr:cNvPr id="274" name="テキスト ボックス 273"/>
        <xdr:cNvSpPr txBox="1"/>
      </xdr:nvSpPr>
      <xdr:spPr>
        <a:xfrm>
          <a:off x="1262380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補助費等に係る経常収支比率が類似団体平均を上回っているのは、神流町が出資する各種の団体への補助金が多額になっているためである。</a:t>
          </a:r>
          <a:r>
            <a:rPr kumimoji="1" lang="ja-JP" altLang="en-US" sz="1100">
              <a:solidFill>
                <a:schemeClr val="dk1"/>
              </a:solidFill>
              <a:effectLst/>
              <a:latin typeface="+mn-lt"/>
              <a:ea typeface="+mn-ea"/>
              <a:cs typeface="+mn-cs"/>
            </a:rPr>
            <a:t>令和4年度は、</a:t>
          </a:r>
          <a:r>
            <a:rPr kumimoji="1" lang="ja-JP" altLang="ja-JP" sz="1100">
              <a:solidFill>
                <a:schemeClr val="dk1"/>
              </a:solidFill>
              <a:effectLst/>
              <a:latin typeface="+mn-lt"/>
              <a:ea typeface="+mn-ea"/>
              <a:cs typeface="+mn-cs"/>
            </a:rPr>
            <a:t>補助金を交付するのが適当な事業を行っているのかなどについて精査し、見直しや廃止を行</a:t>
          </a:r>
          <a:r>
            <a:rPr kumimoji="1" lang="ja-JP" altLang="en-US" sz="1100">
              <a:solidFill>
                <a:schemeClr val="dk1"/>
              </a:solidFill>
              <a:effectLst/>
              <a:latin typeface="+mn-lt"/>
              <a:ea typeface="+mn-ea"/>
              <a:cs typeface="+mn-cs"/>
            </a:rPr>
            <a:t>ったが、引き続き令和5年度以降も行っていきたい</a:t>
          </a:r>
          <a:r>
            <a:rPr kumimoji="1" lang="ja-JP" altLang="ja-JP" sz="11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6" name="テキスト ボックス 285"/>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88" name="テキスト ボックス 287"/>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90" name="テキスト ボックス 289"/>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292" name="テキスト ボックス 291"/>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294" name="テキスト ボックス 293"/>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296" name="テキスト ボックス 295"/>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35560</xdr:rowOff>
    </xdr:from>
    <xdr:to xmlns:xdr="http://schemas.openxmlformats.org/drawingml/2006/spreadsheetDrawing">
      <xdr:col>82</xdr:col>
      <xdr:colOff>107950</xdr:colOff>
      <xdr:row>40</xdr:row>
      <xdr:rowOff>132080</xdr:rowOff>
    </xdr:to>
    <xdr:cxnSp macro="">
      <xdr:nvCxnSpPr>
        <xdr:cNvPr id="299" name="直線コネクタ 298"/>
        <xdr:cNvCxnSpPr/>
      </xdr:nvCxnSpPr>
      <xdr:spPr>
        <a:xfrm flipV="1">
          <a:off x="16510000" y="5864860"/>
          <a:ext cx="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300"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301" name="直線コネクタ 300"/>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121920</xdr:rowOff>
    </xdr:from>
    <xdr:ext cx="762000" cy="257175"/>
    <xdr:sp macro="" textlink="">
      <xdr:nvSpPr>
        <xdr:cNvPr id="302" name="補助費等最大値テキスト"/>
        <xdr:cNvSpPr txBox="1"/>
      </xdr:nvSpPr>
      <xdr:spPr>
        <a:xfrm>
          <a:off x="16598900" y="5608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35560</xdr:rowOff>
    </xdr:from>
    <xdr:to xmlns:xdr="http://schemas.openxmlformats.org/drawingml/2006/spreadsheetDrawing">
      <xdr:col>82</xdr:col>
      <xdr:colOff>196850</xdr:colOff>
      <xdr:row>34</xdr:row>
      <xdr:rowOff>35560</xdr:rowOff>
    </xdr:to>
    <xdr:cxnSp macro="">
      <xdr:nvCxnSpPr>
        <xdr:cNvPr id="303" name="直線コネクタ 302"/>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92710</xdr:rowOff>
    </xdr:from>
    <xdr:to xmlns:xdr="http://schemas.openxmlformats.org/drawingml/2006/spreadsheetDrawing">
      <xdr:col>82</xdr:col>
      <xdr:colOff>107950</xdr:colOff>
      <xdr:row>37</xdr:row>
      <xdr:rowOff>120650</xdr:rowOff>
    </xdr:to>
    <xdr:cxnSp macro="">
      <xdr:nvCxnSpPr>
        <xdr:cNvPr id="304" name="直線コネクタ 303"/>
        <xdr:cNvCxnSpPr/>
      </xdr:nvCxnSpPr>
      <xdr:spPr>
        <a:xfrm>
          <a:off x="15671800" y="64363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97790</xdr:rowOff>
    </xdr:from>
    <xdr:ext cx="762000" cy="257175"/>
    <xdr:sp macro="" textlink="">
      <xdr:nvSpPr>
        <xdr:cNvPr id="305" name="補助費等平均値テキスト"/>
        <xdr:cNvSpPr txBox="1"/>
      </xdr:nvSpPr>
      <xdr:spPr>
        <a:xfrm>
          <a:off x="16598900" y="6098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06" name="フローチャート: 判断 305"/>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92710</xdr:rowOff>
    </xdr:from>
    <xdr:to xmlns:xdr="http://schemas.openxmlformats.org/drawingml/2006/spreadsheetDrawing">
      <xdr:col>78</xdr:col>
      <xdr:colOff>69850</xdr:colOff>
      <xdr:row>37</xdr:row>
      <xdr:rowOff>143510</xdr:rowOff>
    </xdr:to>
    <xdr:cxnSp macro="">
      <xdr:nvCxnSpPr>
        <xdr:cNvPr id="307" name="直線コネクタ 306"/>
        <xdr:cNvCxnSpPr/>
      </xdr:nvCxnSpPr>
      <xdr:spPr>
        <a:xfrm flipV="1">
          <a:off x="14782800" y="64363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8" name="フローチャート: 判断 307"/>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169545</xdr:rowOff>
    </xdr:from>
    <xdr:ext cx="736600" cy="257175"/>
    <xdr:sp macro="" textlink="">
      <xdr:nvSpPr>
        <xdr:cNvPr id="309" name="テキスト ボックス 308"/>
        <xdr:cNvSpPr txBox="1"/>
      </xdr:nvSpPr>
      <xdr:spPr>
        <a:xfrm>
          <a:off x="15290800" y="599884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143510</xdr:rowOff>
    </xdr:from>
    <xdr:to xmlns:xdr="http://schemas.openxmlformats.org/drawingml/2006/spreadsheetDrawing">
      <xdr:col>73</xdr:col>
      <xdr:colOff>180975</xdr:colOff>
      <xdr:row>37</xdr:row>
      <xdr:rowOff>143510</xdr:rowOff>
    </xdr:to>
    <xdr:cxnSp macro="">
      <xdr:nvCxnSpPr>
        <xdr:cNvPr id="310" name="直線コネクタ 309"/>
        <xdr:cNvCxnSpPr/>
      </xdr:nvCxnSpPr>
      <xdr:spPr>
        <a:xfrm>
          <a:off x="13893800" y="6487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1" name="フローチャート: 判断 310"/>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12" name="テキスト ボックス 311"/>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111125</xdr:rowOff>
    </xdr:from>
    <xdr:to xmlns:xdr="http://schemas.openxmlformats.org/drawingml/2006/spreadsheetDrawing">
      <xdr:col>69</xdr:col>
      <xdr:colOff>92075</xdr:colOff>
      <xdr:row>37</xdr:row>
      <xdr:rowOff>143510</xdr:rowOff>
    </xdr:to>
    <xdr:cxnSp macro="">
      <xdr:nvCxnSpPr>
        <xdr:cNvPr id="313" name="直線コネクタ 312"/>
        <xdr:cNvCxnSpPr/>
      </xdr:nvCxnSpPr>
      <xdr:spPr>
        <a:xfrm>
          <a:off x="13004800" y="64547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14" name="フローチャート: 判断 313"/>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60095" cy="259080"/>
    <xdr:sp macro="" textlink="">
      <xdr:nvSpPr>
        <xdr:cNvPr id="315" name="テキスト ボックス 314"/>
        <xdr:cNvSpPr txBox="1"/>
      </xdr:nvSpPr>
      <xdr:spPr>
        <a:xfrm>
          <a:off x="13512800" y="60128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16" name="フローチャート: 判断 315"/>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xdr:rowOff>
    </xdr:from>
    <xdr:ext cx="762000" cy="259080"/>
    <xdr:sp macro="" textlink="">
      <xdr:nvSpPr>
        <xdr:cNvPr id="317" name="テキスト ボックス 316"/>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9" name="テキスト ボックス 318"/>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0" name="テキスト ボックス 319"/>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22" name="テキスト ボックス 321"/>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69215</xdr:rowOff>
    </xdr:from>
    <xdr:to xmlns:xdr="http://schemas.openxmlformats.org/drawingml/2006/spreadsheetDrawing">
      <xdr:col>82</xdr:col>
      <xdr:colOff>158750</xdr:colOff>
      <xdr:row>37</xdr:row>
      <xdr:rowOff>170815</xdr:rowOff>
    </xdr:to>
    <xdr:sp macro="" textlink="">
      <xdr:nvSpPr>
        <xdr:cNvPr id="323" name="楕円 322"/>
        <xdr:cNvSpPr/>
      </xdr:nvSpPr>
      <xdr:spPr>
        <a:xfrm>
          <a:off x="164592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41275</xdr:rowOff>
    </xdr:from>
    <xdr:ext cx="762000" cy="257175"/>
    <xdr:sp macro="" textlink="">
      <xdr:nvSpPr>
        <xdr:cNvPr id="324" name="補助費等該当値テキスト"/>
        <xdr:cNvSpPr txBox="1"/>
      </xdr:nvSpPr>
      <xdr:spPr>
        <a:xfrm>
          <a:off x="16598900" y="6384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41910</xdr:rowOff>
    </xdr:from>
    <xdr:to xmlns:xdr="http://schemas.openxmlformats.org/drawingml/2006/spreadsheetDrawing">
      <xdr:col>78</xdr:col>
      <xdr:colOff>120650</xdr:colOff>
      <xdr:row>37</xdr:row>
      <xdr:rowOff>143510</xdr:rowOff>
    </xdr:to>
    <xdr:sp macro="" textlink="">
      <xdr:nvSpPr>
        <xdr:cNvPr id="325" name="楕円 324"/>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128270</xdr:rowOff>
    </xdr:from>
    <xdr:ext cx="736600" cy="259080"/>
    <xdr:sp macro="" textlink="">
      <xdr:nvSpPr>
        <xdr:cNvPr id="326" name="テキスト ボックス 325"/>
        <xdr:cNvSpPr txBox="1"/>
      </xdr:nvSpPr>
      <xdr:spPr>
        <a:xfrm>
          <a:off x="15290800" y="6471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92075</xdr:rowOff>
    </xdr:from>
    <xdr:to xmlns:xdr="http://schemas.openxmlformats.org/drawingml/2006/spreadsheetDrawing">
      <xdr:col>74</xdr:col>
      <xdr:colOff>31750</xdr:colOff>
      <xdr:row>38</xdr:row>
      <xdr:rowOff>22225</xdr:rowOff>
    </xdr:to>
    <xdr:sp macro="" textlink="">
      <xdr:nvSpPr>
        <xdr:cNvPr id="327" name="楕円 326"/>
        <xdr:cNvSpPr/>
      </xdr:nvSpPr>
      <xdr:spPr>
        <a:xfrm>
          <a:off x="14732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6985</xdr:rowOff>
    </xdr:from>
    <xdr:ext cx="762000" cy="257175"/>
    <xdr:sp macro="" textlink="">
      <xdr:nvSpPr>
        <xdr:cNvPr id="328" name="テキスト ボックス 327"/>
        <xdr:cNvSpPr txBox="1"/>
      </xdr:nvSpPr>
      <xdr:spPr>
        <a:xfrm>
          <a:off x="14401800" y="65220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92075</xdr:rowOff>
    </xdr:from>
    <xdr:to xmlns:xdr="http://schemas.openxmlformats.org/drawingml/2006/spreadsheetDrawing">
      <xdr:col>69</xdr:col>
      <xdr:colOff>142875</xdr:colOff>
      <xdr:row>38</xdr:row>
      <xdr:rowOff>22225</xdr:rowOff>
    </xdr:to>
    <xdr:sp macro="" textlink="">
      <xdr:nvSpPr>
        <xdr:cNvPr id="329" name="楕円 328"/>
        <xdr:cNvSpPr/>
      </xdr:nvSpPr>
      <xdr:spPr>
        <a:xfrm>
          <a:off x="13843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6985</xdr:rowOff>
    </xdr:from>
    <xdr:ext cx="760095" cy="257175"/>
    <xdr:sp macro="" textlink="">
      <xdr:nvSpPr>
        <xdr:cNvPr id="330" name="テキスト ボックス 329"/>
        <xdr:cNvSpPr txBox="1"/>
      </xdr:nvSpPr>
      <xdr:spPr>
        <a:xfrm>
          <a:off x="13512800" y="65220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60325</xdr:rowOff>
    </xdr:from>
    <xdr:to xmlns:xdr="http://schemas.openxmlformats.org/drawingml/2006/spreadsheetDrawing">
      <xdr:col>65</xdr:col>
      <xdr:colOff>53975</xdr:colOff>
      <xdr:row>37</xdr:row>
      <xdr:rowOff>161925</xdr:rowOff>
    </xdr:to>
    <xdr:sp macro="" textlink="">
      <xdr:nvSpPr>
        <xdr:cNvPr id="331" name="楕円 330"/>
        <xdr:cNvSpPr/>
      </xdr:nvSpPr>
      <xdr:spPr>
        <a:xfrm>
          <a:off x="12954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146685</xdr:rowOff>
    </xdr:from>
    <xdr:ext cx="762000" cy="257175"/>
    <xdr:sp macro="" textlink="">
      <xdr:nvSpPr>
        <xdr:cNvPr id="332" name="テキスト ボックス 331"/>
        <xdr:cNvSpPr txBox="1"/>
      </xdr:nvSpPr>
      <xdr:spPr>
        <a:xfrm>
          <a:off x="12623800" y="6490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mn-lt"/>
              <a:ea typeface="+mn-ea"/>
              <a:cs typeface="+mn-cs"/>
            </a:rPr>
            <a:t>近年大型の整備事業が集中したため、高止まりしていた地方債の元利償還金に減少がみられ、類似団体平均を7</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ﾎﾟｲﾝﾄ（前年度</a:t>
          </a:r>
          <a:r>
            <a:rPr kumimoji="1" lang="en-US" altLang="ja-JP" sz="1000">
              <a:solidFill>
                <a:schemeClr val="dk1"/>
              </a:solidFill>
              <a:effectLst/>
              <a:latin typeface="+mn-lt"/>
              <a:ea typeface="+mn-ea"/>
              <a:cs typeface="+mn-cs"/>
            </a:rPr>
            <a:t>-0.1</a:t>
          </a:r>
          <a:r>
            <a:rPr kumimoji="1" lang="ja-JP" altLang="en-US" sz="1000">
              <a:solidFill>
                <a:schemeClr val="dk1"/>
              </a:solidFill>
              <a:effectLst/>
              <a:latin typeface="+mn-lt"/>
              <a:ea typeface="+mn-ea"/>
              <a:cs typeface="+mn-cs"/>
            </a:rPr>
            <a:t>ﾎﾟｲﾝﾄ）</a:t>
          </a:r>
          <a:r>
            <a:rPr kumimoji="1" lang="ja-JP" altLang="ja-JP" sz="1000">
              <a:solidFill>
                <a:schemeClr val="dk1"/>
              </a:solidFill>
              <a:effectLst/>
              <a:latin typeface="+mn-lt"/>
              <a:ea typeface="+mn-ea"/>
              <a:cs typeface="+mn-cs"/>
            </a:rPr>
            <a:t>下回っている。これは、償還年限を少なくし、基金等の財源が見込めるうちに、早期償還を目指したためであり、償還終了する起債が発生し始めている。しかし、公債費のピークは、令和４年度になると見込まれ、厳しい財政運営となることが予想される。そのため、地方債現在高が</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年度の水準を超えないように地方債の新規発行を伴う普通建設事業を抑制することとしている。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4" name="テキスト ボックス 343"/>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46" name="テキスト ボックス 345"/>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7" name="直線コネクタ 34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8" name="テキスト ボックス 347"/>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9" name="直線コネクタ 34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50" name="テキスト ボックス 349"/>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1" name="直線コネクタ 35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7175"/>
    <xdr:sp macro="" textlink="">
      <xdr:nvSpPr>
        <xdr:cNvPr id="352" name="テキスト ボックス 351"/>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3" name="直線コネクタ 35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54" name="テキスト ボックス 353"/>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5" name="直線コネクタ 35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6" name="テキスト ボックス 355"/>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153670</xdr:rowOff>
    </xdr:to>
    <xdr:cxnSp macro="">
      <xdr:nvCxnSpPr>
        <xdr:cNvPr id="359" name="直線コネクタ 358"/>
        <xdr:cNvCxnSpPr/>
      </xdr:nvCxnSpPr>
      <xdr:spPr>
        <a:xfrm flipV="1">
          <a:off x="4826000" y="1250950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125730</xdr:rowOff>
    </xdr:from>
    <xdr:ext cx="762000" cy="259080"/>
    <xdr:sp macro="" textlink="">
      <xdr:nvSpPr>
        <xdr:cNvPr id="360"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153670</xdr:rowOff>
    </xdr:from>
    <xdr:to xmlns:xdr="http://schemas.openxmlformats.org/drawingml/2006/spreadsheetDrawing">
      <xdr:col>24</xdr:col>
      <xdr:colOff>114300</xdr:colOff>
      <xdr:row>81</xdr:row>
      <xdr:rowOff>153670</xdr:rowOff>
    </xdr:to>
    <xdr:cxnSp macro="">
      <xdr:nvCxnSpPr>
        <xdr:cNvPr id="361" name="直線コネクタ 360"/>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2"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3" name="直線コネクタ 362"/>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54610</xdr:rowOff>
    </xdr:from>
    <xdr:to xmlns:xdr="http://schemas.openxmlformats.org/drawingml/2006/spreadsheetDrawing">
      <xdr:col>24</xdr:col>
      <xdr:colOff>25400</xdr:colOff>
      <xdr:row>75</xdr:row>
      <xdr:rowOff>58420</xdr:rowOff>
    </xdr:to>
    <xdr:cxnSp macro="">
      <xdr:nvCxnSpPr>
        <xdr:cNvPr id="364" name="直線コネクタ 363"/>
        <xdr:cNvCxnSpPr/>
      </xdr:nvCxnSpPr>
      <xdr:spPr>
        <a:xfrm flipV="1">
          <a:off x="3987800" y="12913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74930</xdr:rowOff>
    </xdr:from>
    <xdr:ext cx="762000" cy="257175"/>
    <xdr:sp macro="" textlink="">
      <xdr:nvSpPr>
        <xdr:cNvPr id="365" name="公債費平均値テキスト"/>
        <xdr:cNvSpPr txBox="1"/>
      </xdr:nvSpPr>
      <xdr:spPr>
        <a:xfrm>
          <a:off x="4914900" y="1310513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102870</xdr:rowOff>
    </xdr:from>
    <xdr:to xmlns:xdr="http://schemas.openxmlformats.org/drawingml/2006/spreadsheetDrawing">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58420</xdr:rowOff>
    </xdr:from>
    <xdr:to xmlns:xdr="http://schemas.openxmlformats.org/drawingml/2006/spreadsheetDrawing">
      <xdr:col>19</xdr:col>
      <xdr:colOff>187325</xdr:colOff>
      <xdr:row>75</xdr:row>
      <xdr:rowOff>146050</xdr:rowOff>
    </xdr:to>
    <xdr:cxnSp macro="">
      <xdr:nvCxnSpPr>
        <xdr:cNvPr id="367" name="直線コネクタ 366"/>
        <xdr:cNvCxnSpPr/>
      </xdr:nvCxnSpPr>
      <xdr:spPr>
        <a:xfrm flipV="1">
          <a:off x="3098800" y="129171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60960</xdr:rowOff>
    </xdr:from>
    <xdr:to xmlns:xdr="http://schemas.openxmlformats.org/drawingml/2006/spreadsheetDrawing">
      <xdr:col>20</xdr:col>
      <xdr:colOff>38100</xdr:colOff>
      <xdr:row>76</xdr:row>
      <xdr:rowOff>162560</xdr:rowOff>
    </xdr:to>
    <xdr:sp macro="" textlink="">
      <xdr:nvSpPr>
        <xdr:cNvPr id="368" name="フローチャート: 判断 367"/>
        <xdr:cNvSpPr/>
      </xdr:nvSpPr>
      <xdr:spPr>
        <a:xfrm>
          <a:off x="39370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147320</xdr:rowOff>
    </xdr:from>
    <xdr:ext cx="734695" cy="259080"/>
    <xdr:sp macro="" textlink="">
      <xdr:nvSpPr>
        <xdr:cNvPr id="369" name="テキスト ボックス 368"/>
        <xdr:cNvSpPr txBox="1"/>
      </xdr:nvSpPr>
      <xdr:spPr>
        <a:xfrm>
          <a:off x="3606800" y="131775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146050</xdr:rowOff>
    </xdr:from>
    <xdr:to xmlns:xdr="http://schemas.openxmlformats.org/drawingml/2006/spreadsheetDrawing">
      <xdr:col>15</xdr:col>
      <xdr:colOff>98425</xdr:colOff>
      <xdr:row>76</xdr:row>
      <xdr:rowOff>39370</xdr:rowOff>
    </xdr:to>
    <xdr:cxnSp macro="">
      <xdr:nvCxnSpPr>
        <xdr:cNvPr id="370" name="直線コネクタ 369"/>
        <xdr:cNvCxnSpPr/>
      </xdr:nvCxnSpPr>
      <xdr:spPr>
        <a:xfrm flipV="1">
          <a:off x="2209800" y="130048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53340</xdr:rowOff>
    </xdr:from>
    <xdr:to xmlns:xdr="http://schemas.openxmlformats.org/drawingml/2006/spreadsheetDrawing">
      <xdr:col>15</xdr:col>
      <xdr:colOff>149225</xdr:colOff>
      <xdr:row>76</xdr:row>
      <xdr:rowOff>154940</xdr:rowOff>
    </xdr:to>
    <xdr:sp macro="" textlink="">
      <xdr:nvSpPr>
        <xdr:cNvPr id="371" name="フローチャート: 判断 370"/>
        <xdr:cNvSpPr/>
      </xdr:nvSpPr>
      <xdr:spPr>
        <a:xfrm>
          <a:off x="3048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139700</xdr:rowOff>
    </xdr:from>
    <xdr:ext cx="762000" cy="259080"/>
    <xdr:sp macro="" textlink="">
      <xdr:nvSpPr>
        <xdr:cNvPr id="372" name="テキスト ボックス 371"/>
        <xdr:cNvSpPr txBox="1"/>
      </xdr:nvSpPr>
      <xdr:spPr>
        <a:xfrm>
          <a:off x="2717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27940</xdr:rowOff>
    </xdr:from>
    <xdr:to xmlns:xdr="http://schemas.openxmlformats.org/drawingml/2006/spreadsheetDrawing">
      <xdr:col>11</xdr:col>
      <xdr:colOff>9525</xdr:colOff>
      <xdr:row>76</xdr:row>
      <xdr:rowOff>39370</xdr:rowOff>
    </xdr:to>
    <xdr:cxnSp macro="">
      <xdr:nvCxnSpPr>
        <xdr:cNvPr id="373" name="直線コネクタ 372"/>
        <xdr:cNvCxnSpPr/>
      </xdr:nvCxnSpPr>
      <xdr:spPr>
        <a:xfrm>
          <a:off x="1320800" y="130581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45720</xdr:rowOff>
    </xdr:from>
    <xdr:to xmlns:xdr="http://schemas.openxmlformats.org/drawingml/2006/spreadsheetDrawing">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132080</xdr:rowOff>
    </xdr:from>
    <xdr:ext cx="760095" cy="257175"/>
    <xdr:sp macro="" textlink="">
      <xdr:nvSpPr>
        <xdr:cNvPr id="375" name="テキスト ボックス 374"/>
        <xdr:cNvSpPr txBox="1"/>
      </xdr:nvSpPr>
      <xdr:spPr>
        <a:xfrm>
          <a:off x="1828800" y="131622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xdr:rowOff>
    </xdr:from>
    <xdr:to xmlns:xdr="http://schemas.openxmlformats.org/drawingml/2006/spreadsheetDrawing">
      <xdr:col>6</xdr:col>
      <xdr:colOff>171450</xdr:colOff>
      <xdr:row>76</xdr:row>
      <xdr:rowOff>113030</xdr:rowOff>
    </xdr:to>
    <xdr:sp macro="" textlink="">
      <xdr:nvSpPr>
        <xdr:cNvPr id="376" name="フローチャート: 判断 375"/>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97790</xdr:rowOff>
    </xdr:from>
    <xdr:ext cx="760095" cy="257175"/>
    <xdr:sp macro="" textlink="">
      <xdr:nvSpPr>
        <xdr:cNvPr id="377" name="テキスト ボックス 376"/>
        <xdr:cNvSpPr txBox="1"/>
      </xdr:nvSpPr>
      <xdr:spPr>
        <a:xfrm>
          <a:off x="939800" y="131279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0" name="テキスト ボックス 379"/>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3810</xdr:rowOff>
    </xdr:from>
    <xdr:to xmlns:xdr="http://schemas.openxmlformats.org/drawingml/2006/spreadsheetDrawing">
      <xdr:col>24</xdr:col>
      <xdr:colOff>76200</xdr:colOff>
      <xdr:row>75</xdr:row>
      <xdr:rowOff>105410</xdr:rowOff>
    </xdr:to>
    <xdr:sp macro="" textlink="">
      <xdr:nvSpPr>
        <xdr:cNvPr id="383" name="楕円 382"/>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20320</xdr:rowOff>
    </xdr:from>
    <xdr:ext cx="762000" cy="257175"/>
    <xdr:sp macro="" textlink="">
      <xdr:nvSpPr>
        <xdr:cNvPr id="384" name="公債費該当値テキスト"/>
        <xdr:cNvSpPr txBox="1"/>
      </xdr:nvSpPr>
      <xdr:spPr>
        <a:xfrm>
          <a:off x="4914900" y="12707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7620</xdr:rowOff>
    </xdr:from>
    <xdr:to xmlns:xdr="http://schemas.openxmlformats.org/drawingml/2006/spreadsheetDrawing">
      <xdr:col>20</xdr:col>
      <xdr:colOff>38100</xdr:colOff>
      <xdr:row>75</xdr:row>
      <xdr:rowOff>109220</xdr:rowOff>
    </xdr:to>
    <xdr:sp macro="" textlink="">
      <xdr:nvSpPr>
        <xdr:cNvPr id="385" name="楕円 384"/>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119380</xdr:rowOff>
    </xdr:from>
    <xdr:ext cx="734695" cy="259080"/>
    <xdr:sp macro="" textlink="">
      <xdr:nvSpPr>
        <xdr:cNvPr id="386" name="テキスト ボックス 385"/>
        <xdr:cNvSpPr txBox="1"/>
      </xdr:nvSpPr>
      <xdr:spPr>
        <a:xfrm>
          <a:off x="3606800" y="126352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95250</xdr:rowOff>
    </xdr:from>
    <xdr:to xmlns:xdr="http://schemas.openxmlformats.org/drawingml/2006/spreadsheetDrawing">
      <xdr:col>15</xdr:col>
      <xdr:colOff>149225</xdr:colOff>
      <xdr:row>76</xdr:row>
      <xdr:rowOff>25400</xdr:rowOff>
    </xdr:to>
    <xdr:sp macro="" textlink="">
      <xdr:nvSpPr>
        <xdr:cNvPr id="387" name="楕円 386"/>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35560</xdr:rowOff>
    </xdr:from>
    <xdr:ext cx="762000" cy="259080"/>
    <xdr:sp macro="" textlink="">
      <xdr:nvSpPr>
        <xdr:cNvPr id="388" name="テキスト ボックス 387"/>
        <xdr:cNvSpPr txBox="1"/>
      </xdr:nvSpPr>
      <xdr:spPr>
        <a:xfrm>
          <a:off x="2717800" y="1272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160020</xdr:rowOff>
    </xdr:from>
    <xdr:to xmlns:xdr="http://schemas.openxmlformats.org/drawingml/2006/spreadsheetDrawing">
      <xdr:col>11</xdr:col>
      <xdr:colOff>60325</xdr:colOff>
      <xdr:row>76</xdr:row>
      <xdr:rowOff>90170</xdr:rowOff>
    </xdr:to>
    <xdr:sp macro="" textlink="">
      <xdr:nvSpPr>
        <xdr:cNvPr id="389" name="楕円 388"/>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100330</xdr:rowOff>
    </xdr:from>
    <xdr:ext cx="760095" cy="257175"/>
    <xdr:sp macro="" textlink="">
      <xdr:nvSpPr>
        <xdr:cNvPr id="390" name="テキスト ボックス 389"/>
        <xdr:cNvSpPr txBox="1"/>
      </xdr:nvSpPr>
      <xdr:spPr>
        <a:xfrm>
          <a:off x="1828800" y="127876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148590</xdr:rowOff>
    </xdr:from>
    <xdr:to xmlns:xdr="http://schemas.openxmlformats.org/drawingml/2006/spreadsheetDrawing">
      <xdr:col>6</xdr:col>
      <xdr:colOff>171450</xdr:colOff>
      <xdr:row>76</xdr:row>
      <xdr:rowOff>78740</xdr:rowOff>
    </xdr:to>
    <xdr:sp macro="" textlink="">
      <xdr:nvSpPr>
        <xdr:cNvPr id="391" name="楕円 390"/>
        <xdr:cNvSpPr/>
      </xdr:nvSpPr>
      <xdr:spPr>
        <a:xfrm>
          <a:off x="1270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88900</xdr:rowOff>
    </xdr:from>
    <xdr:ext cx="760095" cy="257175"/>
    <xdr:sp macro="" textlink="">
      <xdr:nvSpPr>
        <xdr:cNvPr id="392" name="テキスト ボックス 391"/>
        <xdr:cNvSpPr txBox="1"/>
      </xdr:nvSpPr>
      <xdr:spPr>
        <a:xfrm>
          <a:off x="939800" y="127762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前年度と比較して、物件費による経常収支の縮減のための除却事業等の増加により、数値は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年度以降増加となっている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年度においては、除却事業が少額だったこともあり、</a:t>
          </a:r>
          <a:r>
            <a:rPr kumimoji="1" lang="en-US" altLang="ja-JP" sz="1100">
              <a:solidFill>
                <a:schemeClr val="dk1"/>
              </a:solidFill>
              <a:effectLst/>
              <a:latin typeface="+mn-lt"/>
              <a:ea typeface="+mn-ea"/>
              <a:cs typeface="+mn-cs"/>
            </a:rPr>
            <a:t>10.5</a:t>
          </a:r>
          <a:r>
            <a:rPr kumimoji="1" lang="ja-JP" altLang="en-US" sz="1100">
              <a:solidFill>
                <a:sysClr val="windowText" lastClr="000000"/>
              </a:solidFill>
              <a:effectLst/>
              <a:latin typeface="+mn-lt"/>
              <a:ea typeface="+mn-ea"/>
              <a:cs typeface="+mn-cs"/>
            </a:rPr>
            <a:t>ﾎﾟｲﾝﾄ</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。人口減少及び高齢化に伴う、給与所得者の減少が留まらないので、町税も一層減少傾向にある。既存事業の取捨選択の厳格化や新規事業の必要性を検討し、過大な費用とならないよう、歳出抑制に努める。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4" name="テキスト ボックス 403"/>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06" name="テキスト ボックス 405"/>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7" name="直線コネクタ 406"/>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095" cy="259080"/>
    <xdr:sp macro="" textlink="">
      <xdr:nvSpPr>
        <xdr:cNvPr id="408" name="テキスト ボックス 407"/>
        <xdr:cNvSpPr txBox="1"/>
      </xdr:nvSpPr>
      <xdr:spPr>
        <a:xfrm>
          <a:off x="11938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9" name="直線コネクタ 408"/>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095" cy="257175"/>
    <xdr:sp macro="" textlink="">
      <xdr:nvSpPr>
        <xdr:cNvPr id="410" name="テキスト ボックス 409"/>
        <xdr:cNvSpPr txBox="1"/>
      </xdr:nvSpPr>
      <xdr:spPr>
        <a:xfrm>
          <a:off x="11938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1" name="直線コネクタ 410"/>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095" cy="258445"/>
    <xdr:sp macro="" textlink="">
      <xdr:nvSpPr>
        <xdr:cNvPr id="412" name="テキスト ボックス 411"/>
        <xdr:cNvSpPr txBox="1"/>
      </xdr:nvSpPr>
      <xdr:spPr>
        <a:xfrm>
          <a:off x="11938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3" name="直線コネクタ 412"/>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095" cy="259080"/>
    <xdr:sp macro="" textlink="">
      <xdr:nvSpPr>
        <xdr:cNvPr id="414" name="テキスト ボックス 413"/>
        <xdr:cNvSpPr txBox="1"/>
      </xdr:nvSpPr>
      <xdr:spPr>
        <a:xfrm>
          <a:off x="11938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5" name="直線コネクタ 414"/>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095" cy="257175"/>
    <xdr:sp macro="" textlink="">
      <xdr:nvSpPr>
        <xdr:cNvPr id="416" name="テキスト ボックス 415"/>
        <xdr:cNvSpPr txBox="1"/>
      </xdr:nvSpPr>
      <xdr:spPr>
        <a:xfrm>
          <a:off x="11938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7" name="直線コネクタ 416"/>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095" cy="259080"/>
    <xdr:sp macro="" textlink="">
      <xdr:nvSpPr>
        <xdr:cNvPr id="418" name="テキスト ボックス 417"/>
        <xdr:cNvSpPr txBox="1"/>
      </xdr:nvSpPr>
      <xdr:spPr>
        <a:xfrm>
          <a:off x="11938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20" name="テキスト ボックス 419"/>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83185</xdr:rowOff>
    </xdr:from>
    <xdr:to xmlns:xdr="http://schemas.openxmlformats.org/drawingml/2006/spreadsheetDrawing">
      <xdr:col>82</xdr:col>
      <xdr:colOff>107950</xdr:colOff>
      <xdr:row>82</xdr:row>
      <xdr:rowOff>97790</xdr:rowOff>
    </xdr:to>
    <xdr:cxnSp macro="">
      <xdr:nvCxnSpPr>
        <xdr:cNvPr id="422" name="直線コネクタ 421"/>
        <xdr:cNvCxnSpPr/>
      </xdr:nvCxnSpPr>
      <xdr:spPr>
        <a:xfrm flipV="1">
          <a:off x="16510000" y="1259903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69850</xdr:rowOff>
    </xdr:from>
    <xdr:ext cx="762000" cy="259080"/>
    <xdr:sp macro="" textlink="">
      <xdr:nvSpPr>
        <xdr:cNvPr id="423" name="公債費以外最小値テキスト"/>
        <xdr:cNvSpPr txBox="1"/>
      </xdr:nvSpPr>
      <xdr:spPr>
        <a:xfrm>
          <a:off x="16598900" y="1412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97790</xdr:rowOff>
    </xdr:from>
    <xdr:to xmlns:xdr="http://schemas.openxmlformats.org/drawingml/2006/spreadsheetDrawing">
      <xdr:col>82</xdr:col>
      <xdr:colOff>196850</xdr:colOff>
      <xdr:row>82</xdr:row>
      <xdr:rowOff>97790</xdr:rowOff>
    </xdr:to>
    <xdr:cxnSp macro="">
      <xdr:nvCxnSpPr>
        <xdr:cNvPr id="424" name="直線コネクタ 423"/>
        <xdr:cNvCxnSpPr/>
      </xdr:nvCxnSpPr>
      <xdr:spPr>
        <a:xfrm>
          <a:off x="16421100" y="1415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169545</xdr:rowOff>
    </xdr:from>
    <xdr:ext cx="762000" cy="257175"/>
    <xdr:sp macro="" textlink="">
      <xdr:nvSpPr>
        <xdr:cNvPr id="425" name="公債費以外最大値テキスト"/>
        <xdr:cNvSpPr txBox="1"/>
      </xdr:nvSpPr>
      <xdr:spPr>
        <a:xfrm>
          <a:off x="16598900" y="12342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83185</xdr:rowOff>
    </xdr:from>
    <xdr:to xmlns:xdr="http://schemas.openxmlformats.org/drawingml/2006/spreadsheetDrawing">
      <xdr:col>82</xdr:col>
      <xdr:colOff>196850</xdr:colOff>
      <xdr:row>73</xdr:row>
      <xdr:rowOff>83185</xdr:rowOff>
    </xdr:to>
    <xdr:cxnSp macro="">
      <xdr:nvCxnSpPr>
        <xdr:cNvPr id="426" name="直線コネクタ 425"/>
        <xdr:cNvCxnSpPr/>
      </xdr:nvCxnSpPr>
      <xdr:spPr>
        <a:xfrm>
          <a:off x="16421100" y="1259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69850</xdr:rowOff>
    </xdr:from>
    <xdr:to xmlns:xdr="http://schemas.openxmlformats.org/drawingml/2006/spreadsheetDrawing">
      <xdr:col>82</xdr:col>
      <xdr:colOff>107950</xdr:colOff>
      <xdr:row>80</xdr:row>
      <xdr:rowOff>127000</xdr:rowOff>
    </xdr:to>
    <xdr:cxnSp macro="">
      <xdr:nvCxnSpPr>
        <xdr:cNvPr id="427" name="直線コネクタ 426"/>
        <xdr:cNvCxnSpPr/>
      </xdr:nvCxnSpPr>
      <xdr:spPr>
        <a:xfrm>
          <a:off x="15671800" y="136144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41910</xdr:rowOff>
    </xdr:from>
    <xdr:ext cx="762000" cy="257175"/>
    <xdr:sp macro="" textlink="">
      <xdr:nvSpPr>
        <xdr:cNvPr id="428" name="公債費以外平均値テキスト"/>
        <xdr:cNvSpPr txBox="1"/>
      </xdr:nvSpPr>
      <xdr:spPr>
        <a:xfrm>
          <a:off x="16598900" y="130721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25400</xdr:rowOff>
    </xdr:from>
    <xdr:to xmlns:xdr="http://schemas.openxmlformats.org/drawingml/2006/spreadsheetDrawing">
      <xdr:col>82</xdr:col>
      <xdr:colOff>158750</xdr:colOff>
      <xdr:row>77</xdr:row>
      <xdr:rowOff>127000</xdr:rowOff>
    </xdr:to>
    <xdr:sp macro="" textlink="">
      <xdr:nvSpPr>
        <xdr:cNvPr id="429" name="フローチャート: 判断 428"/>
        <xdr:cNvSpPr/>
      </xdr:nvSpPr>
      <xdr:spPr>
        <a:xfrm>
          <a:off x="1645920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69850</xdr:rowOff>
    </xdr:from>
    <xdr:to xmlns:xdr="http://schemas.openxmlformats.org/drawingml/2006/spreadsheetDrawing">
      <xdr:col>78</xdr:col>
      <xdr:colOff>69850</xdr:colOff>
      <xdr:row>81</xdr:row>
      <xdr:rowOff>69850</xdr:rowOff>
    </xdr:to>
    <xdr:cxnSp macro="">
      <xdr:nvCxnSpPr>
        <xdr:cNvPr id="430" name="直線コネクタ 429"/>
        <xdr:cNvCxnSpPr/>
      </xdr:nvCxnSpPr>
      <xdr:spPr>
        <a:xfrm flipV="1">
          <a:off x="14782800" y="136144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128270</xdr:rowOff>
    </xdr:from>
    <xdr:to xmlns:xdr="http://schemas.openxmlformats.org/drawingml/2006/spreadsheetDrawing">
      <xdr:col>78</xdr:col>
      <xdr:colOff>120650</xdr:colOff>
      <xdr:row>77</xdr:row>
      <xdr:rowOff>58420</xdr:rowOff>
    </xdr:to>
    <xdr:sp macro="" textlink="">
      <xdr:nvSpPr>
        <xdr:cNvPr id="431" name="フローチャート: 判断 430"/>
        <xdr:cNvSpPr/>
      </xdr:nvSpPr>
      <xdr:spPr>
        <a:xfrm>
          <a:off x="156210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68580</xdr:rowOff>
    </xdr:from>
    <xdr:ext cx="736600" cy="259080"/>
    <xdr:sp macro="" textlink="">
      <xdr:nvSpPr>
        <xdr:cNvPr id="432" name="テキスト ボックス 431"/>
        <xdr:cNvSpPr txBox="1"/>
      </xdr:nvSpPr>
      <xdr:spPr>
        <a:xfrm>
          <a:off x="15290800" y="12927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81</xdr:row>
      <xdr:rowOff>14605</xdr:rowOff>
    </xdr:from>
    <xdr:to xmlns:xdr="http://schemas.openxmlformats.org/drawingml/2006/spreadsheetDrawing">
      <xdr:col>73</xdr:col>
      <xdr:colOff>180975</xdr:colOff>
      <xdr:row>81</xdr:row>
      <xdr:rowOff>69850</xdr:rowOff>
    </xdr:to>
    <xdr:cxnSp macro="">
      <xdr:nvCxnSpPr>
        <xdr:cNvPr id="433" name="直線コネクタ 432"/>
        <xdr:cNvCxnSpPr/>
      </xdr:nvCxnSpPr>
      <xdr:spPr>
        <a:xfrm>
          <a:off x="13893800" y="139020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81280</xdr:rowOff>
    </xdr:from>
    <xdr:to xmlns:xdr="http://schemas.openxmlformats.org/drawingml/2006/spreadsheetDrawing">
      <xdr:col>74</xdr:col>
      <xdr:colOff>31750</xdr:colOff>
      <xdr:row>78</xdr:row>
      <xdr:rowOff>11430</xdr:rowOff>
    </xdr:to>
    <xdr:sp macro="" textlink="">
      <xdr:nvSpPr>
        <xdr:cNvPr id="434" name="フローチャート: 判断 433"/>
        <xdr:cNvSpPr/>
      </xdr:nvSpPr>
      <xdr:spPr>
        <a:xfrm>
          <a:off x="147320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21590</xdr:rowOff>
    </xdr:from>
    <xdr:ext cx="762000" cy="259080"/>
    <xdr:sp macro="" textlink="">
      <xdr:nvSpPr>
        <xdr:cNvPr id="435" name="テキスト ボックス 434"/>
        <xdr:cNvSpPr txBox="1"/>
      </xdr:nvSpPr>
      <xdr:spPr>
        <a:xfrm>
          <a:off x="14401800" y="1305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81</xdr:row>
      <xdr:rowOff>7620</xdr:rowOff>
    </xdr:from>
    <xdr:to xmlns:xdr="http://schemas.openxmlformats.org/drawingml/2006/spreadsheetDrawing">
      <xdr:col>69</xdr:col>
      <xdr:colOff>92075</xdr:colOff>
      <xdr:row>81</xdr:row>
      <xdr:rowOff>14605</xdr:rowOff>
    </xdr:to>
    <xdr:cxnSp macro="">
      <xdr:nvCxnSpPr>
        <xdr:cNvPr id="436" name="直線コネクタ 435"/>
        <xdr:cNvCxnSpPr/>
      </xdr:nvCxnSpPr>
      <xdr:spPr>
        <a:xfrm>
          <a:off x="13004800" y="138950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120650</xdr:rowOff>
    </xdr:from>
    <xdr:to xmlns:xdr="http://schemas.openxmlformats.org/drawingml/2006/spreadsheetDrawing">
      <xdr:col>69</xdr:col>
      <xdr:colOff>142875</xdr:colOff>
      <xdr:row>78</xdr:row>
      <xdr:rowOff>50165</xdr:rowOff>
    </xdr:to>
    <xdr:sp macro="" textlink="">
      <xdr:nvSpPr>
        <xdr:cNvPr id="437" name="フローチャート: 判断 436"/>
        <xdr:cNvSpPr/>
      </xdr:nvSpPr>
      <xdr:spPr>
        <a:xfrm>
          <a:off x="138430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60325</xdr:rowOff>
    </xdr:from>
    <xdr:ext cx="760095" cy="259080"/>
    <xdr:sp macro="" textlink="">
      <xdr:nvSpPr>
        <xdr:cNvPr id="438" name="テキスト ボックス 437"/>
        <xdr:cNvSpPr txBox="1"/>
      </xdr:nvSpPr>
      <xdr:spPr>
        <a:xfrm>
          <a:off x="13512800" y="130905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116840</xdr:rowOff>
    </xdr:from>
    <xdr:to xmlns:xdr="http://schemas.openxmlformats.org/drawingml/2006/spreadsheetDrawing">
      <xdr:col>65</xdr:col>
      <xdr:colOff>53975</xdr:colOff>
      <xdr:row>78</xdr:row>
      <xdr:rowOff>46990</xdr:rowOff>
    </xdr:to>
    <xdr:sp macro="" textlink="">
      <xdr:nvSpPr>
        <xdr:cNvPr id="439" name="フローチャート: 判断 438"/>
        <xdr:cNvSpPr/>
      </xdr:nvSpPr>
      <xdr:spPr>
        <a:xfrm>
          <a:off x="129540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57150</xdr:rowOff>
    </xdr:from>
    <xdr:ext cx="762000" cy="259080"/>
    <xdr:sp macro="" textlink="">
      <xdr:nvSpPr>
        <xdr:cNvPr id="440" name="テキスト ボックス 439"/>
        <xdr:cNvSpPr txBox="1"/>
      </xdr:nvSpPr>
      <xdr:spPr>
        <a:xfrm>
          <a:off x="12623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2" name="テキスト ボックス 441"/>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3" name="テキスト ボックス 442"/>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45" name="テキスト ボックス 444"/>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80</xdr:row>
      <xdr:rowOff>76200</xdr:rowOff>
    </xdr:from>
    <xdr:to xmlns:xdr="http://schemas.openxmlformats.org/drawingml/2006/spreadsheetDrawing">
      <xdr:col>82</xdr:col>
      <xdr:colOff>158750</xdr:colOff>
      <xdr:row>81</xdr:row>
      <xdr:rowOff>6350</xdr:rowOff>
    </xdr:to>
    <xdr:sp macro="" textlink="">
      <xdr:nvSpPr>
        <xdr:cNvPr id="446" name="楕円 445"/>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80</xdr:row>
      <xdr:rowOff>48260</xdr:rowOff>
    </xdr:from>
    <xdr:ext cx="762000" cy="259080"/>
    <xdr:sp macro="" textlink="">
      <xdr:nvSpPr>
        <xdr:cNvPr id="447" name="公債費以外該当値テキスト"/>
        <xdr:cNvSpPr txBox="1"/>
      </xdr:nvSpPr>
      <xdr:spPr>
        <a:xfrm>
          <a:off x="165989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19050</xdr:rowOff>
    </xdr:from>
    <xdr:to xmlns:xdr="http://schemas.openxmlformats.org/drawingml/2006/spreadsheetDrawing">
      <xdr:col>78</xdr:col>
      <xdr:colOff>120650</xdr:colOff>
      <xdr:row>79</xdr:row>
      <xdr:rowOff>120650</xdr:rowOff>
    </xdr:to>
    <xdr:sp macro="" textlink="">
      <xdr:nvSpPr>
        <xdr:cNvPr id="448" name="楕円 447"/>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105410</xdr:rowOff>
    </xdr:from>
    <xdr:ext cx="736600" cy="259080"/>
    <xdr:sp macro="" textlink="">
      <xdr:nvSpPr>
        <xdr:cNvPr id="449" name="テキスト ボックス 448"/>
        <xdr:cNvSpPr txBox="1"/>
      </xdr:nvSpPr>
      <xdr:spPr>
        <a:xfrm>
          <a:off x="15290800" y="1364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81</xdr:row>
      <xdr:rowOff>19050</xdr:rowOff>
    </xdr:from>
    <xdr:to xmlns:xdr="http://schemas.openxmlformats.org/drawingml/2006/spreadsheetDrawing">
      <xdr:col>74</xdr:col>
      <xdr:colOff>31750</xdr:colOff>
      <xdr:row>81</xdr:row>
      <xdr:rowOff>120650</xdr:rowOff>
    </xdr:to>
    <xdr:sp macro="" textlink="">
      <xdr:nvSpPr>
        <xdr:cNvPr id="450" name="楕円 449"/>
        <xdr:cNvSpPr/>
      </xdr:nvSpPr>
      <xdr:spPr>
        <a:xfrm>
          <a:off x="14732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105410</xdr:rowOff>
    </xdr:from>
    <xdr:ext cx="762000" cy="259080"/>
    <xdr:sp macro="" textlink="">
      <xdr:nvSpPr>
        <xdr:cNvPr id="451" name="テキスト ボックス 450"/>
        <xdr:cNvSpPr txBox="1"/>
      </xdr:nvSpPr>
      <xdr:spPr>
        <a:xfrm>
          <a:off x="14401800" y="1399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135255</xdr:rowOff>
    </xdr:from>
    <xdr:to xmlns:xdr="http://schemas.openxmlformats.org/drawingml/2006/spreadsheetDrawing">
      <xdr:col>69</xdr:col>
      <xdr:colOff>142875</xdr:colOff>
      <xdr:row>81</xdr:row>
      <xdr:rowOff>65405</xdr:rowOff>
    </xdr:to>
    <xdr:sp macro="" textlink="">
      <xdr:nvSpPr>
        <xdr:cNvPr id="452" name="楕円 451"/>
        <xdr:cNvSpPr/>
      </xdr:nvSpPr>
      <xdr:spPr>
        <a:xfrm>
          <a:off x="13843000" y="13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50165</xdr:rowOff>
    </xdr:from>
    <xdr:ext cx="760095" cy="259080"/>
    <xdr:sp macro="" textlink="">
      <xdr:nvSpPr>
        <xdr:cNvPr id="453" name="テキスト ボックス 452"/>
        <xdr:cNvSpPr txBox="1"/>
      </xdr:nvSpPr>
      <xdr:spPr>
        <a:xfrm>
          <a:off x="13512800" y="139376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128270</xdr:rowOff>
    </xdr:from>
    <xdr:to xmlns:xdr="http://schemas.openxmlformats.org/drawingml/2006/spreadsheetDrawing">
      <xdr:col>65</xdr:col>
      <xdr:colOff>53975</xdr:colOff>
      <xdr:row>81</xdr:row>
      <xdr:rowOff>58420</xdr:rowOff>
    </xdr:to>
    <xdr:sp macro="" textlink="">
      <xdr:nvSpPr>
        <xdr:cNvPr id="454" name="楕円 453"/>
        <xdr:cNvSpPr/>
      </xdr:nvSpPr>
      <xdr:spPr>
        <a:xfrm>
          <a:off x="129540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43180</xdr:rowOff>
    </xdr:from>
    <xdr:ext cx="762000" cy="257175"/>
    <xdr:sp macro="" textlink="">
      <xdr:nvSpPr>
        <xdr:cNvPr id="455" name="テキスト ボックス 454"/>
        <xdr:cNvSpPr txBox="1"/>
      </xdr:nvSpPr>
      <xdr:spPr>
        <a:xfrm>
          <a:off x="12623800" y="13930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群馬県神流町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17090" y="1171003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45920" y="1228725"/>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1" name="直線コネクタ 30"/>
        <xdr:cNvCxnSpPr/>
      </xdr:nvCxnSpPr>
      <xdr:spPr>
        <a:xfrm>
          <a:off x="2117090" y="352488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1365" cy="258445"/>
    <xdr:sp macro="" textlink="">
      <xdr:nvSpPr>
        <xdr:cNvPr id="32" name="テキスト ボックス 31"/>
        <xdr:cNvSpPr txBox="1"/>
      </xdr:nvSpPr>
      <xdr:spPr>
        <a:xfrm>
          <a:off x="1357630" y="3388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3" name="直線コネクタ 32"/>
        <xdr:cNvCxnSpPr/>
      </xdr:nvCxnSpPr>
      <xdr:spPr>
        <a:xfrm>
          <a:off x="2117090" y="321056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1365" cy="257810"/>
    <xdr:sp macro="" textlink="">
      <xdr:nvSpPr>
        <xdr:cNvPr id="34" name="テキスト ボックス 33"/>
        <xdr:cNvSpPr txBox="1"/>
      </xdr:nvSpPr>
      <xdr:spPr>
        <a:xfrm>
          <a:off x="1357630" y="30683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165100</xdr:rowOff>
    </xdr:from>
    <xdr:to xmlns:xdr="http://schemas.openxmlformats.org/drawingml/2006/spreadsheetDrawing">
      <xdr:col>33</xdr:col>
      <xdr:colOff>114300</xdr:colOff>
      <xdr:row>16</xdr:row>
      <xdr:rowOff>165100</xdr:rowOff>
    </xdr:to>
    <xdr:cxnSp macro="">
      <xdr:nvCxnSpPr>
        <xdr:cNvPr id="35" name="直線コネクタ 34"/>
        <xdr:cNvCxnSpPr/>
      </xdr:nvCxnSpPr>
      <xdr:spPr>
        <a:xfrm>
          <a:off x="2117090" y="28956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1365" cy="258445"/>
    <xdr:sp macro="" textlink="">
      <xdr:nvSpPr>
        <xdr:cNvPr id="36" name="テキスト ボックス 35"/>
        <xdr:cNvSpPr txBox="1"/>
      </xdr:nvSpPr>
      <xdr:spPr>
        <a:xfrm>
          <a:off x="1357630" y="2754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7" name="直線コネクタ 36"/>
        <xdr:cNvCxnSpPr/>
      </xdr:nvCxnSpPr>
      <xdr:spPr>
        <a:xfrm>
          <a:off x="2117090" y="257683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1365" cy="257175"/>
    <xdr:sp macro="" textlink="">
      <xdr:nvSpPr>
        <xdr:cNvPr id="38" name="テキスト ボックス 37"/>
        <xdr:cNvSpPr txBox="1"/>
      </xdr:nvSpPr>
      <xdr:spPr>
        <a:xfrm>
          <a:off x="1357630" y="24345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2117090" y="22504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1365" cy="259080"/>
    <xdr:sp macro="" textlink="">
      <xdr:nvSpPr>
        <xdr:cNvPr id="40" name="テキスト ボックス 39"/>
        <xdr:cNvSpPr txBox="1"/>
      </xdr:nvSpPr>
      <xdr:spPr>
        <a:xfrm>
          <a:off x="1357630" y="2108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2117090" y="19234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1365" cy="259080"/>
    <xdr:sp macro="" textlink="">
      <xdr:nvSpPr>
        <xdr:cNvPr id="42" name="テキスト ボックス 41"/>
        <xdr:cNvSpPr txBox="1"/>
      </xdr:nvSpPr>
      <xdr:spPr>
        <a:xfrm>
          <a:off x="1357630" y="1781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7175"/>
    <xdr:sp macro="" textlink="">
      <xdr:nvSpPr>
        <xdr:cNvPr id="44" name="テキスト ボックス 43"/>
        <xdr:cNvSpPr txBox="1"/>
      </xdr:nvSpPr>
      <xdr:spPr>
        <a:xfrm>
          <a:off x="1357630" y="14611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5" name="人口1人当たり決算額の推移グラフ枠130"/>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129540</xdr:rowOff>
    </xdr:from>
    <xdr:to xmlns:xdr="http://schemas.openxmlformats.org/drawingml/2006/spreadsheetDrawing">
      <xdr:col>29</xdr:col>
      <xdr:colOff>127000</xdr:colOff>
      <xdr:row>19</xdr:row>
      <xdr:rowOff>134620</xdr:rowOff>
    </xdr:to>
    <xdr:cxnSp macro="">
      <xdr:nvCxnSpPr>
        <xdr:cNvPr id="46" name="直線コネクタ 45"/>
        <xdr:cNvCxnSpPr/>
      </xdr:nvCxnSpPr>
      <xdr:spPr>
        <a:xfrm flipV="1">
          <a:off x="5541010" y="1837690"/>
          <a:ext cx="0" cy="15227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106680</xdr:rowOff>
    </xdr:from>
    <xdr:ext cx="760095" cy="259080"/>
    <xdr:sp macro="" textlink="">
      <xdr:nvSpPr>
        <xdr:cNvPr id="47" name="人口1人当たり決算額の推移最小値テキスト130"/>
        <xdr:cNvSpPr txBox="1"/>
      </xdr:nvSpPr>
      <xdr:spPr>
        <a:xfrm>
          <a:off x="5626100" y="3332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134620</xdr:rowOff>
    </xdr:from>
    <xdr:to xmlns:xdr="http://schemas.openxmlformats.org/drawingml/2006/spreadsheetDrawing">
      <xdr:col>30</xdr:col>
      <xdr:colOff>25400</xdr:colOff>
      <xdr:row>19</xdr:row>
      <xdr:rowOff>134620</xdr:rowOff>
    </xdr:to>
    <xdr:cxnSp macro="">
      <xdr:nvCxnSpPr>
        <xdr:cNvPr id="48" name="直線コネクタ 47"/>
        <xdr:cNvCxnSpPr/>
      </xdr:nvCxnSpPr>
      <xdr:spPr>
        <a:xfrm>
          <a:off x="5452110" y="33604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44450</xdr:rowOff>
    </xdr:from>
    <xdr:ext cx="760095" cy="259080"/>
    <xdr:sp macro="" textlink="">
      <xdr:nvSpPr>
        <xdr:cNvPr id="49" name="人口1人当たり決算額の推移最大値テキスト130"/>
        <xdr:cNvSpPr txBox="1"/>
      </xdr:nvSpPr>
      <xdr:spPr>
        <a:xfrm>
          <a:off x="5626100" y="1581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129540</xdr:rowOff>
    </xdr:from>
    <xdr:to xmlns:xdr="http://schemas.openxmlformats.org/drawingml/2006/spreadsheetDrawing">
      <xdr:col>30</xdr:col>
      <xdr:colOff>25400</xdr:colOff>
      <xdr:row>10</xdr:row>
      <xdr:rowOff>129540</xdr:rowOff>
    </xdr:to>
    <xdr:cxnSp macro="">
      <xdr:nvCxnSpPr>
        <xdr:cNvPr id="50" name="直線コネクタ 49"/>
        <xdr:cNvCxnSpPr/>
      </xdr:nvCxnSpPr>
      <xdr:spPr>
        <a:xfrm>
          <a:off x="5452110" y="183769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40640</xdr:rowOff>
    </xdr:from>
    <xdr:to xmlns:xdr="http://schemas.openxmlformats.org/drawingml/2006/spreadsheetDrawing">
      <xdr:col>29</xdr:col>
      <xdr:colOff>127000</xdr:colOff>
      <xdr:row>17</xdr:row>
      <xdr:rowOff>55245</xdr:rowOff>
    </xdr:to>
    <xdr:cxnSp macro="">
      <xdr:nvCxnSpPr>
        <xdr:cNvPr id="51" name="直線コネクタ 50"/>
        <xdr:cNvCxnSpPr/>
      </xdr:nvCxnSpPr>
      <xdr:spPr>
        <a:xfrm flipV="1">
          <a:off x="4904740" y="2936240"/>
          <a:ext cx="63627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104775</xdr:rowOff>
    </xdr:from>
    <xdr:ext cx="760095" cy="259080"/>
    <xdr:sp macro="" textlink="">
      <xdr:nvSpPr>
        <xdr:cNvPr id="52" name="人口1人当たり決算額の推移平均値テキスト130"/>
        <xdr:cNvSpPr txBox="1"/>
      </xdr:nvSpPr>
      <xdr:spPr>
        <a:xfrm>
          <a:off x="5626100" y="300037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284,598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132715</xdr:rowOff>
    </xdr:from>
    <xdr:to xmlns:xdr="http://schemas.openxmlformats.org/drawingml/2006/spreadsheetDrawing">
      <xdr:col>29</xdr:col>
      <xdr:colOff>177800</xdr:colOff>
      <xdr:row>18</xdr:row>
      <xdr:rowOff>63500</xdr:rowOff>
    </xdr:to>
    <xdr:sp macro="" textlink="">
      <xdr:nvSpPr>
        <xdr:cNvPr id="53" name="フローチャート: 判断 52"/>
        <xdr:cNvSpPr/>
      </xdr:nvSpPr>
      <xdr:spPr>
        <a:xfrm>
          <a:off x="5490210" y="3028315"/>
          <a:ext cx="101600" cy="9588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41910</xdr:rowOff>
    </xdr:from>
    <xdr:to xmlns:xdr="http://schemas.openxmlformats.org/drawingml/2006/spreadsheetDrawing">
      <xdr:col>26</xdr:col>
      <xdr:colOff>50800</xdr:colOff>
      <xdr:row>17</xdr:row>
      <xdr:rowOff>55245</xdr:rowOff>
    </xdr:to>
    <xdr:cxnSp macro="">
      <xdr:nvCxnSpPr>
        <xdr:cNvPr id="54" name="直線コネクタ 53"/>
        <xdr:cNvCxnSpPr/>
      </xdr:nvCxnSpPr>
      <xdr:spPr>
        <a:xfrm>
          <a:off x="4221480" y="2937510"/>
          <a:ext cx="68326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158115</xdr:rowOff>
    </xdr:from>
    <xdr:to xmlns:xdr="http://schemas.openxmlformats.org/drawingml/2006/spreadsheetDrawing">
      <xdr:col>26</xdr:col>
      <xdr:colOff>101600</xdr:colOff>
      <xdr:row>18</xdr:row>
      <xdr:rowOff>88265</xdr:rowOff>
    </xdr:to>
    <xdr:sp macro="" textlink="">
      <xdr:nvSpPr>
        <xdr:cNvPr id="55" name="フローチャート: 判断 54"/>
        <xdr:cNvSpPr/>
      </xdr:nvSpPr>
      <xdr:spPr>
        <a:xfrm>
          <a:off x="4853940" y="305371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73025</xdr:rowOff>
    </xdr:from>
    <xdr:ext cx="735965" cy="259080"/>
    <xdr:sp macro="" textlink="">
      <xdr:nvSpPr>
        <xdr:cNvPr id="56" name="テキスト ボックス 55"/>
        <xdr:cNvSpPr txBox="1"/>
      </xdr:nvSpPr>
      <xdr:spPr>
        <a:xfrm>
          <a:off x="4531360" y="31337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41910</xdr:rowOff>
    </xdr:from>
    <xdr:to xmlns:xdr="http://schemas.openxmlformats.org/drawingml/2006/spreadsheetDrawing">
      <xdr:col>22</xdr:col>
      <xdr:colOff>114300</xdr:colOff>
      <xdr:row>17</xdr:row>
      <xdr:rowOff>50165</xdr:rowOff>
    </xdr:to>
    <xdr:cxnSp macro="">
      <xdr:nvCxnSpPr>
        <xdr:cNvPr id="57" name="直線コネクタ 56"/>
        <xdr:cNvCxnSpPr/>
      </xdr:nvCxnSpPr>
      <xdr:spPr>
        <a:xfrm flipV="1">
          <a:off x="3538220" y="2937510"/>
          <a:ext cx="68326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59055</xdr:rowOff>
    </xdr:from>
    <xdr:to xmlns:xdr="http://schemas.openxmlformats.org/drawingml/2006/spreadsheetDrawing">
      <xdr:col>22</xdr:col>
      <xdr:colOff>165100</xdr:colOff>
      <xdr:row>18</xdr:row>
      <xdr:rowOff>160655</xdr:rowOff>
    </xdr:to>
    <xdr:sp macro="" textlink="">
      <xdr:nvSpPr>
        <xdr:cNvPr id="58" name="フローチャート: 判断 57"/>
        <xdr:cNvSpPr/>
      </xdr:nvSpPr>
      <xdr:spPr>
        <a:xfrm>
          <a:off x="4170680" y="3119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145415</xdr:rowOff>
    </xdr:from>
    <xdr:ext cx="761365" cy="257810"/>
    <xdr:sp macro="" textlink="">
      <xdr:nvSpPr>
        <xdr:cNvPr id="59" name="テキスト ボックス 58"/>
        <xdr:cNvSpPr txBox="1"/>
      </xdr:nvSpPr>
      <xdr:spPr>
        <a:xfrm>
          <a:off x="3848100" y="32061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50165</xdr:rowOff>
    </xdr:from>
    <xdr:to xmlns:xdr="http://schemas.openxmlformats.org/drawingml/2006/spreadsheetDrawing">
      <xdr:col>18</xdr:col>
      <xdr:colOff>177800</xdr:colOff>
      <xdr:row>17</xdr:row>
      <xdr:rowOff>81915</xdr:rowOff>
    </xdr:to>
    <xdr:cxnSp macro="">
      <xdr:nvCxnSpPr>
        <xdr:cNvPr id="60" name="直線コネクタ 59"/>
        <xdr:cNvCxnSpPr/>
      </xdr:nvCxnSpPr>
      <xdr:spPr>
        <a:xfrm flipV="1">
          <a:off x="2851150" y="2945765"/>
          <a:ext cx="68707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70485</xdr:rowOff>
    </xdr:from>
    <xdr:to xmlns:xdr="http://schemas.openxmlformats.org/drawingml/2006/spreadsheetDrawing">
      <xdr:col>19</xdr:col>
      <xdr:colOff>38100</xdr:colOff>
      <xdr:row>19</xdr:row>
      <xdr:rowOff>635</xdr:rowOff>
    </xdr:to>
    <xdr:sp macro="" textlink="">
      <xdr:nvSpPr>
        <xdr:cNvPr id="61" name="フローチャート: 判断 60"/>
        <xdr:cNvSpPr/>
      </xdr:nvSpPr>
      <xdr:spPr>
        <a:xfrm>
          <a:off x="3487420" y="3131185"/>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156845</xdr:rowOff>
    </xdr:from>
    <xdr:ext cx="761365" cy="257175"/>
    <xdr:sp macro="" textlink="">
      <xdr:nvSpPr>
        <xdr:cNvPr id="62" name="テキスト ボックス 61"/>
        <xdr:cNvSpPr txBox="1"/>
      </xdr:nvSpPr>
      <xdr:spPr>
        <a:xfrm>
          <a:off x="3164840" y="32175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76835</xdr:rowOff>
    </xdr:from>
    <xdr:to xmlns:xdr="http://schemas.openxmlformats.org/drawingml/2006/spreadsheetDrawing">
      <xdr:col>15</xdr:col>
      <xdr:colOff>101600</xdr:colOff>
      <xdr:row>19</xdr:row>
      <xdr:rowOff>6985</xdr:rowOff>
    </xdr:to>
    <xdr:sp macro="" textlink="">
      <xdr:nvSpPr>
        <xdr:cNvPr id="63" name="フローチャート: 判断 62"/>
        <xdr:cNvSpPr/>
      </xdr:nvSpPr>
      <xdr:spPr>
        <a:xfrm>
          <a:off x="2800350" y="313753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163195</xdr:rowOff>
    </xdr:from>
    <xdr:ext cx="761365" cy="258445"/>
    <xdr:sp macro="" textlink="">
      <xdr:nvSpPr>
        <xdr:cNvPr id="64" name="テキスト ボックス 63"/>
        <xdr:cNvSpPr txBox="1"/>
      </xdr:nvSpPr>
      <xdr:spPr>
        <a:xfrm>
          <a:off x="2477770" y="3223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5" name="テキスト ボックス 64"/>
        <xdr:cNvSpPr txBox="1"/>
      </xdr:nvSpPr>
      <xdr:spPr>
        <a:xfrm>
          <a:off x="5367020" y="3861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6" name="テキスト ボックス 65"/>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7" name="テキスト ボックス 66"/>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8" name="テキスト ボックス 67"/>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9" name="テキスト ボックス 68"/>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160655</xdr:rowOff>
    </xdr:from>
    <xdr:to xmlns:xdr="http://schemas.openxmlformats.org/drawingml/2006/spreadsheetDrawing">
      <xdr:col>29</xdr:col>
      <xdr:colOff>177800</xdr:colOff>
      <xdr:row>17</xdr:row>
      <xdr:rowOff>90805</xdr:rowOff>
    </xdr:to>
    <xdr:sp macro="" textlink="">
      <xdr:nvSpPr>
        <xdr:cNvPr id="70" name="楕円 69"/>
        <xdr:cNvSpPr/>
      </xdr:nvSpPr>
      <xdr:spPr>
        <a:xfrm>
          <a:off x="5490210" y="289115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6350</xdr:rowOff>
    </xdr:from>
    <xdr:ext cx="760095" cy="257810"/>
    <xdr:sp macro="" textlink="">
      <xdr:nvSpPr>
        <xdr:cNvPr id="71" name="人口1人当たり決算額の推移該当値テキスト130"/>
        <xdr:cNvSpPr txBox="1"/>
      </xdr:nvSpPr>
      <xdr:spPr>
        <a:xfrm>
          <a:off x="5626100" y="273685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372,552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4445</xdr:rowOff>
    </xdr:from>
    <xdr:to xmlns:xdr="http://schemas.openxmlformats.org/drawingml/2006/spreadsheetDrawing">
      <xdr:col>26</xdr:col>
      <xdr:colOff>101600</xdr:colOff>
      <xdr:row>17</xdr:row>
      <xdr:rowOff>106045</xdr:rowOff>
    </xdr:to>
    <xdr:sp macro="" textlink="">
      <xdr:nvSpPr>
        <xdr:cNvPr id="72" name="楕円 71"/>
        <xdr:cNvSpPr/>
      </xdr:nvSpPr>
      <xdr:spPr>
        <a:xfrm>
          <a:off x="4853940" y="290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116205</xdr:rowOff>
    </xdr:from>
    <xdr:ext cx="735965" cy="258445"/>
    <xdr:sp macro="" textlink="">
      <xdr:nvSpPr>
        <xdr:cNvPr id="73" name="テキスト ボックス 72"/>
        <xdr:cNvSpPr txBox="1"/>
      </xdr:nvSpPr>
      <xdr:spPr>
        <a:xfrm>
          <a:off x="4531360" y="26816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162560</xdr:rowOff>
    </xdr:from>
    <xdr:to xmlns:xdr="http://schemas.openxmlformats.org/drawingml/2006/spreadsheetDrawing">
      <xdr:col>22</xdr:col>
      <xdr:colOff>165100</xdr:colOff>
      <xdr:row>17</xdr:row>
      <xdr:rowOff>92710</xdr:rowOff>
    </xdr:to>
    <xdr:sp macro="" textlink="">
      <xdr:nvSpPr>
        <xdr:cNvPr id="74" name="楕円 73"/>
        <xdr:cNvSpPr/>
      </xdr:nvSpPr>
      <xdr:spPr>
        <a:xfrm>
          <a:off x="4170680" y="289306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102870</xdr:rowOff>
    </xdr:from>
    <xdr:ext cx="761365" cy="259080"/>
    <xdr:sp macro="" textlink="">
      <xdr:nvSpPr>
        <xdr:cNvPr id="75" name="テキスト ボックス 74"/>
        <xdr:cNvSpPr txBox="1"/>
      </xdr:nvSpPr>
      <xdr:spPr>
        <a:xfrm>
          <a:off x="3848100" y="266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371,197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165100</xdr:rowOff>
    </xdr:from>
    <xdr:to xmlns:xdr="http://schemas.openxmlformats.org/drawingml/2006/spreadsheetDrawing">
      <xdr:col>19</xdr:col>
      <xdr:colOff>38100</xdr:colOff>
      <xdr:row>17</xdr:row>
      <xdr:rowOff>100330</xdr:rowOff>
    </xdr:to>
    <xdr:sp macro="" textlink="">
      <xdr:nvSpPr>
        <xdr:cNvPr id="76" name="楕円 75"/>
        <xdr:cNvSpPr/>
      </xdr:nvSpPr>
      <xdr:spPr>
        <a:xfrm>
          <a:off x="3487420" y="2895600"/>
          <a:ext cx="9779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110490</xdr:rowOff>
    </xdr:from>
    <xdr:ext cx="761365" cy="257810"/>
    <xdr:sp macro="" textlink="">
      <xdr:nvSpPr>
        <xdr:cNvPr id="77" name="テキスト ボックス 76"/>
        <xdr:cNvSpPr txBox="1"/>
      </xdr:nvSpPr>
      <xdr:spPr>
        <a:xfrm>
          <a:off x="3164840" y="26758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31115</xdr:rowOff>
    </xdr:from>
    <xdr:to xmlns:xdr="http://schemas.openxmlformats.org/drawingml/2006/spreadsheetDrawing">
      <xdr:col>15</xdr:col>
      <xdr:colOff>101600</xdr:colOff>
      <xdr:row>17</xdr:row>
      <xdr:rowOff>132715</xdr:rowOff>
    </xdr:to>
    <xdr:sp macro="" textlink="">
      <xdr:nvSpPr>
        <xdr:cNvPr id="78" name="楕円 77"/>
        <xdr:cNvSpPr/>
      </xdr:nvSpPr>
      <xdr:spPr>
        <a:xfrm>
          <a:off x="2800350" y="292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143510</xdr:rowOff>
    </xdr:from>
    <xdr:ext cx="761365" cy="257810"/>
    <xdr:sp macro="" textlink="">
      <xdr:nvSpPr>
        <xdr:cNvPr id="79" name="テキスト ボックス 78"/>
        <xdr:cNvSpPr txBox="1"/>
      </xdr:nvSpPr>
      <xdr:spPr>
        <a:xfrm>
          <a:off x="2477770" y="27089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0" name="正方形/長方形 79"/>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5" name="直線コネクタ 84"/>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7" name="直線コネクタ 86"/>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9" name="直線コネクタ 88"/>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0" name="楕円 89"/>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4320"/>
    <xdr:sp macro="" textlink="">
      <xdr:nvSpPr>
        <xdr:cNvPr id="93" name="テキスト ボックス 92"/>
        <xdr:cNvSpPr txBox="1"/>
      </xdr:nvSpPr>
      <xdr:spPr>
        <a:xfrm>
          <a:off x="1645920" y="5124450"/>
          <a:ext cx="40957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5" name="直線コネクタ 94"/>
        <xdr:cNvCxnSpPr/>
      </xdr:nvCxnSpPr>
      <xdr:spPr>
        <a:xfrm>
          <a:off x="2117090" y="7404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17090" y="7023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7" name="テキスト ボックス 96"/>
        <xdr:cNvSpPr txBox="1"/>
      </xdr:nvSpPr>
      <xdr:spPr>
        <a:xfrm>
          <a:off x="1357630" y="6880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5270"/>
    <xdr:sp macro="" textlink="">
      <xdr:nvSpPr>
        <xdr:cNvPr id="99" name="テキスト ボックス 98"/>
        <xdr:cNvSpPr txBox="1"/>
      </xdr:nvSpPr>
      <xdr:spPr>
        <a:xfrm>
          <a:off x="1357630" y="64998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17090" y="626173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101" name="テキスト ボックス 100"/>
        <xdr:cNvSpPr txBox="1"/>
      </xdr:nvSpPr>
      <xdr:spPr>
        <a:xfrm>
          <a:off x="1357630" y="61188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17090" y="5879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3" name="テキスト ボックス 102"/>
        <xdr:cNvSpPr txBox="1"/>
      </xdr:nvSpPr>
      <xdr:spPr>
        <a:xfrm>
          <a:off x="1357630" y="5737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7175"/>
    <xdr:sp macro="" textlink="">
      <xdr:nvSpPr>
        <xdr:cNvPr id="105" name="テキスト ボックス 104"/>
        <xdr:cNvSpPr txBox="1"/>
      </xdr:nvSpPr>
      <xdr:spPr>
        <a:xfrm>
          <a:off x="1357630" y="53574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219075</xdr:rowOff>
    </xdr:from>
    <xdr:to xmlns:xdr="http://schemas.openxmlformats.org/drawingml/2006/spreadsheetDrawing">
      <xdr:col>29</xdr:col>
      <xdr:colOff>127000</xdr:colOff>
      <xdr:row>37</xdr:row>
      <xdr:rowOff>174625</xdr:rowOff>
    </xdr:to>
    <xdr:cxnSp macro="">
      <xdr:nvCxnSpPr>
        <xdr:cNvPr id="107" name="直線コネクタ 106"/>
        <xdr:cNvCxnSpPr/>
      </xdr:nvCxnSpPr>
      <xdr:spPr>
        <a:xfrm flipV="1">
          <a:off x="5541010" y="5991225"/>
          <a:ext cx="0" cy="1155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146685</xdr:rowOff>
    </xdr:from>
    <xdr:ext cx="760095" cy="257175"/>
    <xdr:sp macro="" textlink="">
      <xdr:nvSpPr>
        <xdr:cNvPr id="108" name="人口1人当たり決算額の推移最小値テキスト445"/>
        <xdr:cNvSpPr txBox="1"/>
      </xdr:nvSpPr>
      <xdr:spPr>
        <a:xfrm>
          <a:off x="5626100" y="71189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174625</xdr:rowOff>
    </xdr:from>
    <xdr:to xmlns:xdr="http://schemas.openxmlformats.org/drawingml/2006/spreadsheetDrawing">
      <xdr:col>30</xdr:col>
      <xdr:colOff>25400</xdr:colOff>
      <xdr:row>37</xdr:row>
      <xdr:rowOff>174625</xdr:rowOff>
    </xdr:to>
    <xdr:cxnSp macro="">
      <xdr:nvCxnSpPr>
        <xdr:cNvPr id="109" name="直線コネクタ 108"/>
        <xdr:cNvCxnSpPr/>
      </xdr:nvCxnSpPr>
      <xdr:spPr>
        <a:xfrm>
          <a:off x="5452110" y="714692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133985</xdr:rowOff>
    </xdr:from>
    <xdr:ext cx="760095" cy="255270"/>
    <xdr:sp macro="" textlink="">
      <xdr:nvSpPr>
        <xdr:cNvPr id="110" name="人口1人当たり決算額の推移最大値テキスト445"/>
        <xdr:cNvSpPr txBox="1"/>
      </xdr:nvSpPr>
      <xdr:spPr>
        <a:xfrm>
          <a:off x="5626100" y="573468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270,764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219075</xdr:rowOff>
    </xdr:from>
    <xdr:to xmlns:xdr="http://schemas.openxmlformats.org/drawingml/2006/spreadsheetDrawing">
      <xdr:col>30</xdr:col>
      <xdr:colOff>25400</xdr:colOff>
      <xdr:row>33</xdr:row>
      <xdr:rowOff>219075</xdr:rowOff>
    </xdr:to>
    <xdr:cxnSp macro="">
      <xdr:nvCxnSpPr>
        <xdr:cNvPr id="111" name="直線コネクタ 110"/>
        <xdr:cNvCxnSpPr/>
      </xdr:nvCxnSpPr>
      <xdr:spPr>
        <a:xfrm>
          <a:off x="5452110" y="599122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281305</xdr:rowOff>
    </xdr:from>
    <xdr:to xmlns:xdr="http://schemas.openxmlformats.org/drawingml/2006/spreadsheetDrawing">
      <xdr:col>29</xdr:col>
      <xdr:colOff>127000</xdr:colOff>
      <xdr:row>36</xdr:row>
      <xdr:rowOff>15875</xdr:rowOff>
    </xdr:to>
    <xdr:cxnSp macro="">
      <xdr:nvCxnSpPr>
        <xdr:cNvPr id="112" name="直線コネクタ 111"/>
        <xdr:cNvCxnSpPr/>
      </xdr:nvCxnSpPr>
      <xdr:spPr>
        <a:xfrm flipV="1">
          <a:off x="4904740" y="6739255"/>
          <a:ext cx="63627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294640</xdr:rowOff>
    </xdr:from>
    <xdr:ext cx="760095" cy="255905"/>
    <xdr:sp macro="" textlink="">
      <xdr:nvSpPr>
        <xdr:cNvPr id="113" name="人口1人当たり決算額の推移平均値テキスト445"/>
        <xdr:cNvSpPr txBox="1"/>
      </xdr:nvSpPr>
      <xdr:spPr>
        <a:xfrm>
          <a:off x="5626100" y="675259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322580</xdr:rowOff>
    </xdr:from>
    <xdr:to xmlns:xdr="http://schemas.openxmlformats.org/drawingml/2006/spreadsheetDrawing">
      <xdr:col>29</xdr:col>
      <xdr:colOff>177800</xdr:colOff>
      <xdr:row>36</xdr:row>
      <xdr:rowOff>81280</xdr:rowOff>
    </xdr:to>
    <xdr:sp macro="" textlink="">
      <xdr:nvSpPr>
        <xdr:cNvPr id="114" name="フローチャート: 判断 113"/>
        <xdr:cNvSpPr/>
      </xdr:nvSpPr>
      <xdr:spPr>
        <a:xfrm>
          <a:off x="5490210" y="678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339090</xdr:rowOff>
    </xdr:from>
    <xdr:to xmlns:xdr="http://schemas.openxmlformats.org/drawingml/2006/spreadsheetDrawing">
      <xdr:col>26</xdr:col>
      <xdr:colOff>50800</xdr:colOff>
      <xdr:row>36</xdr:row>
      <xdr:rowOff>15875</xdr:rowOff>
    </xdr:to>
    <xdr:cxnSp macro="">
      <xdr:nvCxnSpPr>
        <xdr:cNvPr id="115" name="直線コネクタ 114"/>
        <xdr:cNvCxnSpPr/>
      </xdr:nvCxnSpPr>
      <xdr:spPr>
        <a:xfrm>
          <a:off x="4221480" y="6797040"/>
          <a:ext cx="68326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3175</xdr:rowOff>
    </xdr:from>
    <xdr:to xmlns:xdr="http://schemas.openxmlformats.org/drawingml/2006/spreadsheetDrawing">
      <xdr:col>26</xdr:col>
      <xdr:colOff>101600</xdr:colOff>
      <xdr:row>36</xdr:row>
      <xdr:rowOff>104775</xdr:rowOff>
    </xdr:to>
    <xdr:sp macro="" textlink="">
      <xdr:nvSpPr>
        <xdr:cNvPr id="116" name="フローチャート: 判断 115"/>
        <xdr:cNvSpPr/>
      </xdr:nvSpPr>
      <xdr:spPr>
        <a:xfrm>
          <a:off x="4853940" y="680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89535</xdr:rowOff>
    </xdr:from>
    <xdr:ext cx="735965" cy="255270"/>
    <xdr:sp macro="" textlink="">
      <xdr:nvSpPr>
        <xdr:cNvPr id="117" name="テキスト ボックス 116"/>
        <xdr:cNvSpPr txBox="1"/>
      </xdr:nvSpPr>
      <xdr:spPr>
        <a:xfrm>
          <a:off x="4531360" y="689038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339090</xdr:rowOff>
    </xdr:from>
    <xdr:to xmlns:xdr="http://schemas.openxmlformats.org/drawingml/2006/spreadsheetDrawing">
      <xdr:col>22</xdr:col>
      <xdr:colOff>114300</xdr:colOff>
      <xdr:row>36</xdr:row>
      <xdr:rowOff>22225</xdr:rowOff>
    </xdr:to>
    <xdr:cxnSp macro="">
      <xdr:nvCxnSpPr>
        <xdr:cNvPr id="118" name="直線コネクタ 117"/>
        <xdr:cNvCxnSpPr/>
      </xdr:nvCxnSpPr>
      <xdr:spPr>
        <a:xfrm flipV="1">
          <a:off x="3538220" y="6797040"/>
          <a:ext cx="68326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38100</xdr:rowOff>
    </xdr:from>
    <xdr:to xmlns:xdr="http://schemas.openxmlformats.org/drawingml/2006/spreadsheetDrawing">
      <xdr:col>22</xdr:col>
      <xdr:colOff>165100</xdr:colOff>
      <xdr:row>36</xdr:row>
      <xdr:rowOff>139700</xdr:rowOff>
    </xdr:to>
    <xdr:sp macro="" textlink="">
      <xdr:nvSpPr>
        <xdr:cNvPr id="119" name="フローチャート: 判断 118"/>
        <xdr:cNvSpPr/>
      </xdr:nvSpPr>
      <xdr:spPr>
        <a:xfrm>
          <a:off x="4170680" y="6838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124460</xdr:rowOff>
    </xdr:from>
    <xdr:ext cx="761365" cy="255270"/>
    <xdr:sp macro="" textlink="">
      <xdr:nvSpPr>
        <xdr:cNvPr id="120" name="テキスト ボックス 119"/>
        <xdr:cNvSpPr txBox="1"/>
      </xdr:nvSpPr>
      <xdr:spPr>
        <a:xfrm>
          <a:off x="3848100" y="692531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22225</xdr:rowOff>
    </xdr:from>
    <xdr:to xmlns:xdr="http://schemas.openxmlformats.org/drawingml/2006/spreadsheetDrawing">
      <xdr:col>18</xdr:col>
      <xdr:colOff>177800</xdr:colOff>
      <xdr:row>36</xdr:row>
      <xdr:rowOff>93345</xdr:rowOff>
    </xdr:to>
    <xdr:cxnSp macro="">
      <xdr:nvCxnSpPr>
        <xdr:cNvPr id="121" name="直線コネクタ 120"/>
        <xdr:cNvCxnSpPr/>
      </xdr:nvCxnSpPr>
      <xdr:spPr>
        <a:xfrm flipV="1">
          <a:off x="2851150" y="6823075"/>
          <a:ext cx="68707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46355</xdr:rowOff>
    </xdr:from>
    <xdr:to xmlns:xdr="http://schemas.openxmlformats.org/drawingml/2006/spreadsheetDrawing">
      <xdr:col>19</xdr:col>
      <xdr:colOff>38100</xdr:colOff>
      <xdr:row>36</xdr:row>
      <xdr:rowOff>147955</xdr:rowOff>
    </xdr:to>
    <xdr:sp macro="" textlink="">
      <xdr:nvSpPr>
        <xdr:cNvPr id="122" name="フローチャート: 判断 121"/>
        <xdr:cNvSpPr/>
      </xdr:nvSpPr>
      <xdr:spPr>
        <a:xfrm>
          <a:off x="3487420" y="6847205"/>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132715</xdr:rowOff>
    </xdr:from>
    <xdr:ext cx="761365" cy="256540"/>
    <xdr:sp macro="" textlink="">
      <xdr:nvSpPr>
        <xdr:cNvPr id="123" name="テキスト ボックス 122"/>
        <xdr:cNvSpPr txBox="1"/>
      </xdr:nvSpPr>
      <xdr:spPr>
        <a:xfrm>
          <a:off x="3164840" y="693356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60960</xdr:rowOff>
    </xdr:from>
    <xdr:to xmlns:xdr="http://schemas.openxmlformats.org/drawingml/2006/spreadsheetDrawing">
      <xdr:col>15</xdr:col>
      <xdr:colOff>101600</xdr:colOff>
      <xdr:row>36</xdr:row>
      <xdr:rowOff>162560</xdr:rowOff>
    </xdr:to>
    <xdr:sp macro="" textlink="">
      <xdr:nvSpPr>
        <xdr:cNvPr id="124" name="フローチャート: 判断 123"/>
        <xdr:cNvSpPr/>
      </xdr:nvSpPr>
      <xdr:spPr>
        <a:xfrm>
          <a:off x="2800350" y="6861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147320</xdr:rowOff>
    </xdr:from>
    <xdr:ext cx="761365" cy="255270"/>
    <xdr:sp macro="" textlink="">
      <xdr:nvSpPr>
        <xdr:cNvPr id="125" name="テキスト ボックス 124"/>
        <xdr:cNvSpPr txBox="1"/>
      </xdr:nvSpPr>
      <xdr:spPr>
        <a:xfrm>
          <a:off x="2477770" y="694817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367020" y="7801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229870</xdr:rowOff>
    </xdr:from>
    <xdr:to xmlns:xdr="http://schemas.openxmlformats.org/drawingml/2006/spreadsheetDrawing">
      <xdr:col>29</xdr:col>
      <xdr:colOff>177800</xdr:colOff>
      <xdr:row>35</xdr:row>
      <xdr:rowOff>332105</xdr:rowOff>
    </xdr:to>
    <xdr:sp macro="" textlink="">
      <xdr:nvSpPr>
        <xdr:cNvPr id="131" name="楕円 130"/>
        <xdr:cNvSpPr/>
      </xdr:nvSpPr>
      <xdr:spPr>
        <a:xfrm>
          <a:off x="5490210" y="66878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75565</xdr:rowOff>
    </xdr:from>
    <xdr:ext cx="760095" cy="256540"/>
    <xdr:sp macro="" textlink="">
      <xdr:nvSpPr>
        <xdr:cNvPr id="132" name="人口1人当たり決算額の推移該当値テキスト445"/>
        <xdr:cNvSpPr txBox="1"/>
      </xdr:nvSpPr>
      <xdr:spPr>
        <a:xfrm>
          <a:off x="5626100" y="653351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307975</xdr:rowOff>
    </xdr:from>
    <xdr:to xmlns:xdr="http://schemas.openxmlformats.org/drawingml/2006/spreadsheetDrawing">
      <xdr:col>26</xdr:col>
      <xdr:colOff>101600</xdr:colOff>
      <xdr:row>36</xdr:row>
      <xdr:rowOff>66675</xdr:rowOff>
    </xdr:to>
    <xdr:sp macro="" textlink="">
      <xdr:nvSpPr>
        <xdr:cNvPr id="133" name="楕円 132"/>
        <xdr:cNvSpPr/>
      </xdr:nvSpPr>
      <xdr:spPr>
        <a:xfrm>
          <a:off x="4853940" y="676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76835</xdr:rowOff>
    </xdr:from>
    <xdr:ext cx="735965" cy="255270"/>
    <xdr:sp macro="" textlink="">
      <xdr:nvSpPr>
        <xdr:cNvPr id="134" name="テキスト ボックス 133"/>
        <xdr:cNvSpPr txBox="1"/>
      </xdr:nvSpPr>
      <xdr:spPr>
        <a:xfrm>
          <a:off x="4531360" y="6534785"/>
          <a:ext cx="7359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287655</xdr:rowOff>
    </xdr:from>
    <xdr:to xmlns:xdr="http://schemas.openxmlformats.org/drawingml/2006/spreadsheetDrawing">
      <xdr:col>22</xdr:col>
      <xdr:colOff>165100</xdr:colOff>
      <xdr:row>36</xdr:row>
      <xdr:rowOff>46990</xdr:rowOff>
    </xdr:to>
    <xdr:sp macro="" textlink="">
      <xdr:nvSpPr>
        <xdr:cNvPr id="135" name="楕円 134"/>
        <xdr:cNvSpPr/>
      </xdr:nvSpPr>
      <xdr:spPr>
        <a:xfrm>
          <a:off x="4170680" y="67456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57785</xdr:rowOff>
    </xdr:from>
    <xdr:ext cx="761365" cy="259715"/>
    <xdr:sp macro="" textlink="">
      <xdr:nvSpPr>
        <xdr:cNvPr id="136" name="テキスト ボックス 135"/>
        <xdr:cNvSpPr txBox="1"/>
      </xdr:nvSpPr>
      <xdr:spPr>
        <a:xfrm>
          <a:off x="3848100" y="651573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314960</xdr:rowOff>
    </xdr:from>
    <xdr:to xmlns:xdr="http://schemas.openxmlformats.org/drawingml/2006/spreadsheetDrawing">
      <xdr:col>19</xdr:col>
      <xdr:colOff>38100</xdr:colOff>
      <xdr:row>36</xdr:row>
      <xdr:rowOff>73025</xdr:rowOff>
    </xdr:to>
    <xdr:sp macro="" textlink="">
      <xdr:nvSpPr>
        <xdr:cNvPr id="137" name="楕円 136"/>
        <xdr:cNvSpPr/>
      </xdr:nvSpPr>
      <xdr:spPr>
        <a:xfrm>
          <a:off x="3487420" y="6772910"/>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83185</xdr:rowOff>
    </xdr:from>
    <xdr:ext cx="761365" cy="259715"/>
    <xdr:sp macro="" textlink="">
      <xdr:nvSpPr>
        <xdr:cNvPr id="138" name="テキスト ボックス 137"/>
        <xdr:cNvSpPr txBox="1"/>
      </xdr:nvSpPr>
      <xdr:spPr>
        <a:xfrm>
          <a:off x="3164840" y="654113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42545</xdr:rowOff>
    </xdr:from>
    <xdr:to xmlns:xdr="http://schemas.openxmlformats.org/drawingml/2006/spreadsheetDrawing">
      <xdr:col>15</xdr:col>
      <xdr:colOff>101600</xdr:colOff>
      <xdr:row>36</xdr:row>
      <xdr:rowOff>144145</xdr:rowOff>
    </xdr:to>
    <xdr:sp macro="" textlink="">
      <xdr:nvSpPr>
        <xdr:cNvPr id="139" name="楕円 138"/>
        <xdr:cNvSpPr/>
      </xdr:nvSpPr>
      <xdr:spPr>
        <a:xfrm>
          <a:off x="2800350" y="684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154940</xdr:rowOff>
    </xdr:from>
    <xdr:ext cx="761365" cy="257175"/>
    <xdr:sp macro="" textlink="">
      <xdr:nvSpPr>
        <xdr:cNvPr id="140" name="テキスト ボックス 139"/>
        <xdr:cNvSpPr txBox="1"/>
      </xdr:nvSpPr>
      <xdr:spPr>
        <a:xfrm>
          <a:off x="2477770" y="66128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79375</xdr:rowOff>
    </xdr:to>
    <xdr:sp macro="" textlink="">
      <xdr:nvSpPr>
        <xdr:cNvPr id="2" name="正方形/長方形 1"/>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66040</xdr:rowOff>
    </xdr:to>
    <xdr:sp macro="" textlink="">
      <xdr:nvSpPr>
        <xdr:cNvPr id="3" name="正方形/長方形 2"/>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46355</xdr:rowOff>
    </xdr:from>
    <xdr:to xmlns:xdr="http://schemas.openxmlformats.org/drawingml/2006/spreadsheetDrawing">
      <xdr:col>120</xdr:col>
      <xdr:colOff>88900</xdr:colOff>
      <xdr:row>4</xdr:row>
      <xdr:rowOff>39370</xdr:rowOff>
    </xdr:to>
    <xdr:sp macro="" textlink="">
      <xdr:nvSpPr>
        <xdr:cNvPr id="4" name="正方形/長方形 3"/>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72390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66040</xdr:rowOff>
    </xdr:to>
    <xdr:sp macro="" textlink="">
      <xdr:nvSpPr>
        <xdr:cNvPr id="6" name="正方形/長方形 5"/>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46355</xdr:rowOff>
    </xdr:from>
    <xdr:to xmlns:xdr="http://schemas.openxmlformats.org/drawingml/2006/spreadsheetDrawing">
      <xdr:col>99</xdr:col>
      <xdr:colOff>38100</xdr:colOff>
      <xdr:row>4</xdr:row>
      <xdr:rowOff>39370</xdr:rowOff>
    </xdr:to>
    <xdr:sp macro="" textlink="">
      <xdr:nvSpPr>
        <xdr:cNvPr id="7" name="正方形/長方形 6"/>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72390</xdr:rowOff>
    </xdr:from>
    <xdr:to xmlns:xdr="http://schemas.openxmlformats.org/drawingml/2006/spreadsheetDrawing">
      <xdr:col>99</xdr:col>
      <xdr:colOff>6350</xdr:colOff>
      <xdr:row>4</xdr:row>
      <xdr:rowOff>13335</xdr:rowOff>
    </xdr:to>
    <xdr:sp macro="" textlink="">
      <xdr:nvSpPr>
        <xdr:cNvPr id="8" name="正方形/長方形 7"/>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33020</xdr:rowOff>
    </xdr:from>
    <xdr:to xmlns:xdr="http://schemas.openxmlformats.org/drawingml/2006/spreadsheetDrawing">
      <xdr:col>57</xdr:col>
      <xdr:colOff>0</xdr:colOff>
      <xdr:row>15</xdr:row>
      <xdr:rowOff>99060</xdr:rowOff>
    </xdr:to>
    <xdr:sp macro="" textlink="">
      <xdr:nvSpPr>
        <xdr:cNvPr id="9" name="正方形/長方形 8"/>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66040</xdr:rowOff>
    </xdr:from>
    <xdr:to xmlns:xdr="http://schemas.openxmlformats.org/drawingml/2006/spreadsheetDrawing">
      <xdr:col>12</xdr:col>
      <xdr:colOff>0</xdr:colOff>
      <xdr:row>15</xdr:row>
      <xdr:rowOff>66040</xdr:rowOff>
    </xdr:to>
    <xdr:sp macro="" textlink="">
      <xdr:nvSpPr>
        <xdr:cNvPr id="10" name="正方形/長方形 9"/>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66040</xdr:rowOff>
    </xdr:from>
    <xdr:to xmlns:xdr="http://schemas.openxmlformats.org/drawingml/2006/spreadsheetDrawing">
      <xdr:col>19</xdr:col>
      <xdr:colOff>25400</xdr:colOff>
      <xdr:row>15</xdr:row>
      <xdr:rowOff>66040</xdr:rowOff>
    </xdr:to>
    <xdr:sp macro="" textlink="">
      <xdr:nvSpPr>
        <xdr:cNvPr id="11" name="正方形/長方形 10"/>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66040</xdr:rowOff>
    </xdr:from>
    <xdr:to xmlns:xdr="http://schemas.openxmlformats.org/drawingml/2006/spreadsheetDrawing">
      <xdr:col>26</xdr:col>
      <xdr:colOff>127000</xdr:colOff>
      <xdr:row>15</xdr:row>
      <xdr:rowOff>66040</xdr:rowOff>
    </xdr:to>
    <xdr:sp macro="" textlink="">
      <xdr:nvSpPr>
        <xdr:cNvPr id="12" name="正方形/長方形 11"/>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86360</xdr:rowOff>
    </xdr:from>
    <xdr:to xmlns:xdr="http://schemas.openxmlformats.org/drawingml/2006/spreadsheetDrawing">
      <xdr:col>37</xdr:col>
      <xdr:colOff>63500</xdr:colOff>
      <xdr:row>10</xdr:row>
      <xdr:rowOff>171450</xdr:rowOff>
    </xdr:to>
    <xdr:sp macro="" textlink="">
      <xdr:nvSpPr>
        <xdr:cNvPr id="13" name="正方形/長方形 12"/>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86360</xdr:rowOff>
    </xdr:from>
    <xdr:to xmlns:xdr="http://schemas.openxmlformats.org/drawingml/2006/spreadsheetDrawing">
      <xdr:col>44</xdr:col>
      <xdr:colOff>0</xdr:colOff>
      <xdr:row>10</xdr:row>
      <xdr:rowOff>171450</xdr:rowOff>
    </xdr:to>
    <xdr:sp macro="" textlink="">
      <xdr:nvSpPr>
        <xdr:cNvPr id="14" name="正方形/長方形 13"/>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99060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125095</xdr:rowOff>
    </xdr:to>
    <xdr:sp macro="" textlink="">
      <xdr:nvSpPr>
        <xdr:cNvPr id="16" name="正方形/長方形 15"/>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125095</xdr:rowOff>
    </xdr:to>
    <xdr:sp macro="" textlink="">
      <xdr:nvSpPr>
        <xdr:cNvPr id="17" name="正方形/長方形 16"/>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33020</xdr:rowOff>
    </xdr:from>
    <xdr:to xmlns:xdr="http://schemas.openxmlformats.org/drawingml/2006/spreadsheetDrawing">
      <xdr:col>66</xdr:col>
      <xdr:colOff>25400</xdr:colOff>
      <xdr:row>11</xdr:row>
      <xdr:rowOff>151765</xdr:rowOff>
    </xdr:to>
    <xdr:sp macro="" textlink="">
      <xdr:nvSpPr>
        <xdr:cNvPr id="18" name="角丸四角形 17"/>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99060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105410</xdr:rowOff>
    </xdr:to>
    <xdr:sp macro="" textlink="">
      <xdr:nvSpPr>
        <xdr:cNvPr id="20" name="正方形/長方形 19"/>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132080</xdr:rowOff>
    </xdr:to>
    <xdr:sp macro="" textlink="">
      <xdr:nvSpPr>
        <xdr:cNvPr id="21" name="正方形/長方形 20"/>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39370</xdr:rowOff>
    </xdr:from>
    <xdr:to xmlns:xdr="http://schemas.openxmlformats.org/drawingml/2006/spreadsheetDrawing">
      <xdr:col>59</xdr:col>
      <xdr:colOff>127000</xdr:colOff>
      <xdr:row>6</xdr:row>
      <xdr:rowOff>39370</xdr:rowOff>
    </xdr:to>
    <xdr:cxnSp macro="">
      <xdr:nvCxnSpPr>
        <xdr:cNvPr id="22" name="直線コネクタ 21"/>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164465</xdr:rowOff>
    </xdr:from>
    <xdr:to xmlns:xdr="http://schemas.openxmlformats.org/drawingml/2006/spreadsheetDrawing">
      <xdr:col>59</xdr:col>
      <xdr:colOff>73025</xdr:colOff>
      <xdr:row>6</xdr:row>
      <xdr:rowOff>92075</xdr:rowOff>
    </xdr:to>
    <xdr:sp macro="" textlink="">
      <xdr:nvSpPr>
        <xdr:cNvPr id="23" name="楕円 22"/>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86360</xdr:rowOff>
    </xdr:from>
    <xdr:to xmlns:xdr="http://schemas.openxmlformats.org/drawingml/2006/spreadsheetDrawing">
      <xdr:col>59</xdr:col>
      <xdr:colOff>73025</xdr:colOff>
      <xdr:row>8</xdr:row>
      <xdr:rowOff>13335</xdr:rowOff>
    </xdr:to>
    <xdr:sp macro="" textlink="">
      <xdr:nvSpPr>
        <xdr:cNvPr id="24" name="フローチャート: 判断 23"/>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158115</xdr:rowOff>
    </xdr:from>
    <xdr:to xmlns:xdr="http://schemas.openxmlformats.org/drawingml/2006/spreadsheetDrawing">
      <xdr:col>59</xdr:col>
      <xdr:colOff>17780</xdr:colOff>
      <xdr:row>9</xdr:row>
      <xdr:rowOff>125095</xdr:rowOff>
    </xdr:to>
    <xdr:cxnSp macro="">
      <xdr:nvCxnSpPr>
        <xdr:cNvPr id="25" name="直線コネクタ 24"/>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158115</xdr:rowOff>
    </xdr:from>
    <xdr:to xmlns:xdr="http://schemas.openxmlformats.org/drawingml/2006/spreadsheetDrawing">
      <xdr:col>59</xdr:col>
      <xdr:colOff>107950</xdr:colOff>
      <xdr:row>8</xdr:row>
      <xdr:rowOff>158115</xdr:rowOff>
    </xdr:to>
    <xdr:cxnSp macro="">
      <xdr:nvCxnSpPr>
        <xdr:cNvPr id="26" name="直線コネクタ 25"/>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49530</xdr:rowOff>
    </xdr:from>
    <xdr:to xmlns:xdr="http://schemas.openxmlformats.org/drawingml/2006/spreadsheetDrawing">
      <xdr:col>59</xdr:col>
      <xdr:colOff>17780</xdr:colOff>
      <xdr:row>11</xdr:row>
      <xdr:rowOff>16510</xdr:rowOff>
    </xdr:to>
    <xdr:cxnSp macro="">
      <xdr:nvCxnSpPr>
        <xdr:cNvPr id="27" name="直線コネクタ 26"/>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118745</xdr:rowOff>
    </xdr:from>
    <xdr:ext cx="8896350" cy="269240"/>
    <xdr:sp macro="" textlink="">
      <xdr:nvSpPr>
        <xdr:cNvPr id="29" name="テキスト ボックス 28"/>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92075</xdr:rowOff>
    </xdr:from>
    <xdr:ext cx="6046470" cy="267335"/>
    <xdr:sp macro="" textlink="">
      <xdr:nvSpPr>
        <xdr:cNvPr id="30" name="テキスト ボックス 29"/>
        <xdr:cNvSpPr txBox="1"/>
      </xdr:nvSpPr>
      <xdr:spPr>
        <a:xfrm>
          <a:off x="687070" y="3178175"/>
          <a:ext cx="60464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66040</xdr:rowOff>
    </xdr:from>
    <xdr:ext cx="8231505" cy="266700"/>
    <xdr:sp macro="" textlink="">
      <xdr:nvSpPr>
        <xdr:cNvPr id="31" name="テキスト ボックス 30"/>
        <xdr:cNvSpPr txBox="1"/>
      </xdr:nvSpPr>
      <xdr:spPr>
        <a:xfrm>
          <a:off x="687070" y="3495040"/>
          <a:ext cx="82315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59055</xdr:rowOff>
    </xdr:from>
    <xdr:to xmlns:xdr="http://schemas.openxmlformats.org/drawingml/2006/spreadsheetDrawing">
      <xdr:col>28</xdr:col>
      <xdr:colOff>114300</xdr:colOff>
      <xdr:row>25</xdr:row>
      <xdr:rowOff>33020</xdr:rowOff>
    </xdr:to>
    <xdr:sp macro="" textlink="">
      <xdr:nvSpPr>
        <xdr:cNvPr id="32" name="正方形/長方形 31"/>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59055</xdr:rowOff>
    </xdr:from>
    <xdr:to xmlns:xdr="http://schemas.openxmlformats.org/drawingml/2006/spreadsheetDrawing">
      <xdr:col>12</xdr:col>
      <xdr:colOff>127000</xdr:colOff>
      <xdr:row>26</xdr:row>
      <xdr:rowOff>145415</xdr:rowOff>
    </xdr:to>
    <xdr:sp macro="" textlink="">
      <xdr:nvSpPr>
        <xdr:cNvPr id="33" name="正方形/長方形 32"/>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92075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59055</xdr:rowOff>
    </xdr:from>
    <xdr:to xmlns:xdr="http://schemas.openxmlformats.org/drawingml/2006/spreadsheetDrawing">
      <xdr:col>18</xdr:col>
      <xdr:colOff>0</xdr:colOff>
      <xdr:row>26</xdr:row>
      <xdr:rowOff>145415</xdr:rowOff>
    </xdr:to>
    <xdr:sp macro="" textlink="">
      <xdr:nvSpPr>
        <xdr:cNvPr id="35" name="正方形/長方形 34"/>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92075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59055</xdr:rowOff>
    </xdr:from>
    <xdr:to xmlns:xdr="http://schemas.openxmlformats.org/drawingml/2006/spreadsheetDrawing">
      <xdr:col>24</xdr:col>
      <xdr:colOff>0</xdr:colOff>
      <xdr:row>26</xdr:row>
      <xdr:rowOff>145415</xdr:rowOff>
    </xdr:to>
    <xdr:sp macro="" textlink="">
      <xdr:nvSpPr>
        <xdr:cNvPr id="37" name="正方形/長方形 36"/>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92075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39" name="正方形/長方形 38"/>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7980" cy="232410"/>
    <xdr:sp macro="" textlink="">
      <xdr:nvSpPr>
        <xdr:cNvPr id="40" name="テキスト ボックス 39"/>
        <xdr:cNvSpPr txBox="1"/>
      </xdr:nvSpPr>
      <xdr:spPr>
        <a:xfrm>
          <a:off x="71247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86360</xdr:rowOff>
    </xdr:from>
    <xdr:to xmlns:xdr="http://schemas.openxmlformats.org/drawingml/2006/spreadsheetDrawing">
      <xdr:col>28</xdr:col>
      <xdr:colOff>114300</xdr:colOff>
      <xdr:row>41</xdr:row>
      <xdr:rowOff>86360</xdr:rowOff>
    </xdr:to>
    <xdr:cxnSp macro="">
      <xdr:nvCxnSpPr>
        <xdr:cNvPr id="41" name="直線コネクタ 40"/>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102870</xdr:rowOff>
    </xdr:from>
    <xdr:to xmlns:xdr="http://schemas.openxmlformats.org/drawingml/2006/spreadsheetDrawing">
      <xdr:col>28</xdr:col>
      <xdr:colOff>114300</xdr:colOff>
      <xdr:row>39</xdr:row>
      <xdr:rowOff>102870</xdr:rowOff>
    </xdr:to>
    <xdr:cxnSp macro="">
      <xdr:nvCxnSpPr>
        <xdr:cNvPr id="42" name="直線コネクタ 41"/>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133350</xdr:rowOff>
    </xdr:from>
    <xdr:ext cx="247650" cy="267970"/>
    <xdr:sp macro="" textlink="">
      <xdr:nvSpPr>
        <xdr:cNvPr id="43" name="テキスト ボックス 42"/>
        <xdr:cNvSpPr txBox="1"/>
      </xdr:nvSpPr>
      <xdr:spPr>
        <a:xfrm>
          <a:off x="505460" y="6648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119380</xdr:rowOff>
    </xdr:from>
    <xdr:to xmlns:xdr="http://schemas.openxmlformats.org/drawingml/2006/spreadsheetDrawing">
      <xdr:col>28</xdr:col>
      <xdr:colOff>114300</xdr:colOff>
      <xdr:row>37</xdr:row>
      <xdr:rowOff>119380</xdr:rowOff>
    </xdr:to>
    <xdr:cxnSp macro="">
      <xdr:nvCxnSpPr>
        <xdr:cNvPr id="44" name="直線コネクタ 43"/>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149860</xdr:rowOff>
    </xdr:from>
    <xdr:ext cx="594360" cy="267970"/>
    <xdr:sp macro="" textlink="">
      <xdr:nvSpPr>
        <xdr:cNvPr id="45" name="テキスト ボックス 44"/>
        <xdr:cNvSpPr txBox="1"/>
      </xdr:nvSpPr>
      <xdr:spPr>
        <a:xfrm>
          <a:off x="166370" y="6322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137160</xdr:rowOff>
    </xdr:from>
    <xdr:to xmlns:xdr="http://schemas.openxmlformats.org/drawingml/2006/spreadsheetDrawing">
      <xdr:col>28</xdr:col>
      <xdr:colOff>114300</xdr:colOff>
      <xdr:row>35</xdr:row>
      <xdr:rowOff>137160</xdr:rowOff>
    </xdr:to>
    <xdr:cxnSp macro="">
      <xdr:nvCxnSpPr>
        <xdr:cNvPr id="46" name="直線コネクタ 45"/>
        <xdr:cNvCxnSpPr/>
      </xdr:nvCxnSpPr>
      <xdr:spPr>
        <a:xfrm>
          <a:off x="74676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167005</xdr:rowOff>
    </xdr:from>
    <xdr:ext cx="594360" cy="267970"/>
    <xdr:sp macro="" textlink="">
      <xdr:nvSpPr>
        <xdr:cNvPr id="47" name="テキスト ボックス 46"/>
        <xdr:cNvSpPr txBox="1"/>
      </xdr:nvSpPr>
      <xdr:spPr>
        <a:xfrm>
          <a:off x="166370" y="5996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153670</xdr:rowOff>
    </xdr:from>
    <xdr:to xmlns:xdr="http://schemas.openxmlformats.org/drawingml/2006/spreadsheetDrawing">
      <xdr:col>28</xdr:col>
      <xdr:colOff>114300</xdr:colOff>
      <xdr:row>33</xdr:row>
      <xdr:rowOff>153670</xdr:rowOff>
    </xdr:to>
    <xdr:cxnSp macro="">
      <xdr:nvCxnSpPr>
        <xdr:cNvPr id="48" name="直線コネクタ 47"/>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6985</xdr:rowOff>
    </xdr:from>
    <xdr:ext cx="594360" cy="267335"/>
    <xdr:sp macro="" textlink="">
      <xdr:nvSpPr>
        <xdr:cNvPr id="49" name="テキスト ボックス 48"/>
        <xdr:cNvSpPr txBox="1"/>
      </xdr:nvSpPr>
      <xdr:spPr>
        <a:xfrm>
          <a:off x="166370" y="5664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170815</xdr:rowOff>
    </xdr:from>
    <xdr:to xmlns:xdr="http://schemas.openxmlformats.org/drawingml/2006/spreadsheetDrawing">
      <xdr:col>28</xdr:col>
      <xdr:colOff>114300</xdr:colOff>
      <xdr:row>31</xdr:row>
      <xdr:rowOff>170815</xdr:rowOff>
    </xdr:to>
    <xdr:cxnSp macro="">
      <xdr:nvCxnSpPr>
        <xdr:cNvPr id="50" name="直線コネクタ 49"/>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22860</xdr:rowOff>
    </xdr:from>
    <xdr:ext cx="594360" cy="267970"/>
    <xdr:sp macro="" textlink="">
      <xdr:nvSpPr>
        <xdr:cNvPr id="51" name="テキスト ボックス 50"/>
        <xdr:cNvSpPr txBox="1"/>
      </xdr:nvSpPr>
      <xdr:spPr>
        <a:xfrm>
          <a:off x="166370" y="5337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2" name="直線コネクタ 51"/>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39370</xdr:rowOff>
    </xdr:from>
    <xdr:ext cx="684530" cy="269240"/>
    <xdr:sp macro="" textlink="">
      <xdr:nvSpPr>
        <xdr:cNvPr id="53" name="テキスト ボックス 52"/>
        <xdr:cNvSpPr txBox="1"/>
      </xdr:nvSpPr>
      <xdr:spPr>
        <a:xfrm>
          <a:off x="76200" y="501142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4" name="直線コネクタ 53"/>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56515</xdr:rowOff>
    </xdr:from>
    <xdr:ext cx="684530" cy="267335"/>
    <xdr:sp macro="" textlink="">
      <xdr:nvSpPr>
        <xdr:cNvPr id="55" name="テキスト ボックス 54"/>
        <xdr:cNvSpPr txBox="1"/>
      </xdr:nvSpPr>
      <xdr:spPr>
        <a:xfrm>
          <a:off x="76200" y="4685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56" name="人件費グラフ枠"/>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31750</xdr:rowOff>
    </xdr:from>
    <xdr:to xmlns:xdr="http://schemas.openxmlformats.org/drawingml/2006/spreadsheetDrawing">
      <xdr:col>24</xdr:col>
      <xdr:colOff>62865</xdr:colOff>
      <xdr:row>38</xdr:row>
      <xdr:rowOff>125095</xdr:rowOff>
    </xdr:to>
    <xdr:cxnSp macro="">
      <xdr:nvCxnSpPr>
        <xdr:cNvPr id="57" name="直線コネクタ 56"/>
        <xdr:cNvCxnSpPr/>
      </xdr:nvCxnSpPr>
      <xdr:spPr>
        <a:xfrm flipV="1">
          <a:off x="4542155" y="517525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128270</xdr:rowOff>
    </xdr:from>
    <xdr:ext cx="534035" cy="267335"/>
    <xdr:sp macro="" textlink="">
      <xdr:nvSpPr>
        <xdr:cNvPr id="58" name="人件費最小値テキスト"/>
        <xdr:cNvSpPr txBox="1"/>
      </xdr:nvSpPr>
      <xdr:spPr>
        <a:xfrm>
          <a:off x="4594860" y="6643370"/>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125095</xdr:rowOff>
    </xdr:from>
    <xdr:to xmlns:xdr="http://schemas.openxmlformats.org/drawingml/2006/spreadsheetDrawing">
      <xdr:col>24</xdr:col>
      <xdr:colOff>152400</xdr:colOff>
      <xdr:row>38</xdr:row>
      <xdr:rowOff>125095</xdr:rowOff>
    </xdr:to>
    <xdr:cxnSp macro="">
      <xdr:nvCxnSpPr>
        <xdr:cNvPr id="59" name="直線コネクタ 58"/>
        <xdr:cNvCxnSpPr/>
      </xdr:nvCxnSpPr>
      <xdr:spPr>
        <a:xfrm>
          <a:off x="4458970" y="66401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154940</xdr:rowOff>
    </xdr:from>
    <xdr:ext cx="598170" cy="268605"/>
    <xdr:sp macro="" textlink="">
      <xdr:nvSpPr>
        <xdr:cNvPr id="60" name="人件費最大値テキスト"/>
        <xdr:cNvSpPr txBox="1"/>
      </xdr:nvSpPr>
      <xdr:spPr>
        <a:xfrm>
          <a:off x="4594860" y="495554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31750</xdr:rowOff>
    </xdr:from>
    <xdr:to xmlns:xdr="http://schemas.openxmlformats.org/drawingml/2006/spreadsheetDrawing">
      <xdr:col>24</xdr:col>
      <xdr:colOff>152400</xdr:colOff>
      <xdr:row>30</xdr:row>
      <xdr:rowOff>31750</xdr:rowOff>
    </xdr:to>
    <xdr:cxnSp macro="">
      <xdr:nvCxnSpPr>
        <xdr:cNvPr id="61" name="直線コネクタ 60"/>
        <xdr:cNvCxnSpPr/>
      </xdr:nvCxnSpPr>
      <xdr:spPr>
        <a:xfrm>
          <a:off x="4458970" y="5175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88265</xdr:rowOff>
    </xdr:from>
    <xdr:to xmlns:xdr="http://schemas.openxmlformats.org/drawingml/2006/spreadsheetDrawing">
      <xdr:col>24</xdr:col>
      <xdr:colOff>63500</xdr:colOff>
      <xdr:row>36</xdr:row>
      <xdr:rowOff>93345</xdr:rowOff>
    </xdr:to>
    <xdr:cxnSp macro="">
      <xdr:nvCxnSpPr>
        <xdr:cNvPr id="62" name="直線コネクタ 61"/>
        <xdr:cNvCxnSpPr/>
      </xdr:nvCxnSpPr>
      <xdr:spPr>
        <a:xfrm flipV="1">
          <a:off x="3724910" y="6260465"/>
          <a:ext cx="8191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128270</xdr:rowOff>
    </xdr:from>
    <xdr:ext cx="598170" cy="267335"/>
    <xdr:sp macro="" textlink="">
      <xdr:nvSpPr>
        <xdr:cNvPr id="63" name="人件費平均値テキスト"/>
        <xdr:cNvSpPr txBox="1"/>
      </xdr:nvSpPr>
      <xdr:spPr>
        <a:xfrm>
          <a:off x="4594860" y="6300470"/>
          <a:ext cx="598170"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151130</xdr:rowOff>
    </xdr:from>
    <xdr:to xmlns:xdr="http://schemas.openxmlformats.org/drawingml/2006/spreadsheetDrawing">
      <xdr:col>24</xdr:col>
      <xdr:colOff>114300</xdr:colOff>
      <xdr:row>37</xdr:row>
      <xdr:rowOff>78740</xdr:rowOff>
    </xdr:to>
    <xdr:sp macro="" textlink="">
      <xdr:nvSpPr>
        <xdr:cNvPr id="64" name="フローチャート: 判断 63"/>
        <xdr:cNvSpPr/>
      </xdr:nvSpPr>
      <xdr:spPr>
        <a:xfrm>
          <a:off x="4493260" y="6323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86995</xdr:rowOff>
    </xdr:from>
    <xdr:to xmlns:xdr="http://schemas.openxmlformats.org/drawingml/2006/spreadsheetDrawing">
      <xdr:col>19</xdr:col>
      <xdr:colOff>177800</xdr:colOff>
      <xdr:row>36</xdr:row>
      <xdr:rowOff>93345</xdr:rowOff>
    </xdr:to>
    <xdr:cxnSp macro="">
      <xdr:nvCxnSpPr>
        <xdr:cNvPr id="65" name="直線コネクタ 64"/>
        <xdr:cNvCxnSpPr/>
      </xdr:nvCxnSpPr>
      <xdr:spPr>
        <a:xfrm>
          <a:off x="2851150" y="6259195"/>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171450</xdr:rowOff>
    </xdr:from>
    <xdr:to xmlns:xdr="http://schemas.openxmlformats.org/drawingml/2006/spreadsheetDrawing">
      <xdr:col>20</xdr:col>
      <xdr:colOff>38100</xdr:colOff>
      <xdr:row>37</xdr:row>
      <xdr:rowOff>100330</xdr:rowOff>
    </xdr:to>
    <xdr:sp macro="" textlink="">
      <xdr:nvSpPr>
        <xdr:cNvPr id="66" name="フローチャート: 判断 65"/>
        <xdr:cNvSpPr/>
      </xdr:nvSpPr>
      <xdr:spPr>
        <a:xfrm>
          <a:off x="3674110" y="634365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90805</xdr:rowOff>
    </xdr:from>
    <xdr:ext cx="597535" cy="267335"/>
    <xdr:sp macro="" textlink="">
      <xdr:nvSpPr>
        <xdr:cNvPr id="67" name="テキスト ボックス 66"/>
        <xdr:cNvSpPr txBox="1"/>
      </xdr:nvSpPr>
      <xdr:spPr>
        <a:xfrm>
          <a:off x="3429000" y="643445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86995</xdr:rowOff>
    </xdr:from>
    <xdr:to xmlns:xdr="http://schemas.openxmlformats.org/drawingml/2006/spreadsheetDrawing">
      <xdr:col>15</xdr:col>
      <xdr:colOff>50800</xdr:colOff>
      <xdr:row>36</xdr:row>
      <xdr:rowOff>154940</xdr:rowOff>
    </xdr:to>
    <xdr:cxnSp macro="">
      <xdr:nvCxnSpPr>
        <xdr:cNvPr id="68" name="直線コネクタ 67"/>
        <xdr:cNvCxnSpPr/>
      </xdr:nvCxnSpPr>
      <xdr:spPr>
        <a:xfrm flipV="1">
          <a:off x="1981200" y="6259195"/>
          <a:ext cx="8699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67310</xdr:rowOff>
    </xdr:from>
    <xdr:to xmlns:xdr="http://schemas.openxmlformats.org/drawingml/2006/spreadsheetDrawing">
      <xdr:col>15</xdr:col>
      <xdr:colOff>101600</xdr:colOff>
      <xdr:row>37</xdr:row>
      <xdr:rowOff>171450</xdr:rowOff>
    </xdr:to>
    <xdr:sp macro="" textlink="">
      <xdr:nvSpPr>
        <xdr:cNvPr id="69" name="フローチャート: 判断 68"/>
        <xdr:cNvSpPr/>
      </xdr:nvSpPr>
      <xdr:spPr>
        <a:xfrm>
          <a:off x="2800350" y="6410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163195</xdr:rowOff>
    </xdr:from>
    <xdr:ext cx="597535" cy="267335"/>
    <xdr:sp macro="" textlink="">
      <xdr:nvSpPr>
        <xdr:cNvPr id="70" name="テキスト ボックス 69"/>
        <xdr:cNvSpPr txBox="1"/>
      </xdr:nvSpPr>
      <xdr:spPr>
        <a:xfrm>
          <a:off x="2559050" y="65068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154940</xdr:rowOff>
    </xdr:from>
    <xdr:to xmlns:xdr="http://schemas.openxmlformats.org/drawingml/2006/spreadsheetDrawing">
      <xdr:col>10</xdr:col>
      <xdr:colOff>114300</xdr:colOff>
      <xdr:row>37</xdr:row>
      <xdr:rowOff>8255</xdr:rowOff>
    </xdr:to>
    <xdr:cxnSp macro="">
      <xdr:nvCxnSpPr>
        <xdr:cNvPr id="71" name="直線コネクタ 70"/>
        <xdr:cNvCxnSpPr/>
      </xdr:nvCxnSpPr>
      <xdr:spPr>
        <a:xfrm flipV="1">
          <a:off x="1111250" y="6327140"/>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114300</xdr:rowOff>
    </xdr:from>
    <xdr:to xmlns:xdr="http://schemas.openxmlformats.org/drawingml/2006/spreadsheetDrawing">
      <xdr:col>10</xdr:col>
      <xdr:colOff>165100</xdr:colOff>
      <xdr:row>38</xdr:row>
      <xdr:rowOff>42545</xdr:rowOff>
    </xdr:to>
    <xdr:sp macro="" textlink="">
      <xdr:nvSpPr>
        <xdr:cNvPr id="72" name="フローチャート: 判断 71"/>
        <xdr:cNvSpPr/>
      </xdr:nvSpPr>
      <xdr:spPr>
        <a:xfrm>
          <a:off x="1930400" y="6457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32385</xdr:rowOff>
    </xdr:from>
    <xdr:ext cx="597535" cy="266700"/>
    <xdr:sp macro="" textlink="">
      <xdr:nvSpPr>
        <xdr:cNvPr id="73" name="テキスト ボックス 72"/>
        <xdr:cNvSpPr txBox="1"/>
      </xdr:nvSpPr>
      <xdr:spPr>
        <a:xfrm>
          <a:off x="1685290" y="6547485"/>
          <a:ext cx="5975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120650</xdr:rowOff>
    </xdr:from>
    <xdr:to xmlns:xdr="http://schemas.openxmlformats.org/drawingml/2006/spreadsheetDrawing">
      <xdr:col>6</xdr:col>
      <xdr:colOff>38100</xdr:colOff>
      <xdr:row>38</xdr:row>
      <xdr:rowOff>47625</xdr:rowOff>
    </xdr:to>
    <xdr:sp macro="" textlink="">
      <xdr:nvSpPr>
        <xdr:cNvPr id="74" name="フローチャート: 判断 73"/>
        <xdr:cNvSpPr/>
      </xdr:nvSpPr>
      <xdr:spPr>
        <a:xfrm>
          <a:off x="1060450" y="646430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38100</xdr:rowOff>
    </xdr:from>
    <xdr:ext cx="597535" cy="269240"/>
    <xdr:sp macro="" textlink="">
      <xdr:nvSpPr>
        <xdr:cNvPr id="75" name="テキスト ボックス 74"/>
        <xdr:cNvSpPr txBox="1"/>
      </xdr:nvSpPr>
      <xdr:spPr>
        <a:xfrm>
          <a:off x="815340" y="655320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83185</xdr:rowOff>
    </xdr:from>
    <xdr:ext cx="762000" cy="269240"/>
    <xdr:sp macro="" textlink="">
      <xdr:nvSpPr>
        <xdr:cNvPr id="76" name="テキスト ボックス 75"/>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83185</xdr:rowOff>
    </xdr:from>
    <xdr:ext cx="761365" cy="269240"/>
    <xdr:sp macro="" textlink="">
      <xdr:nvSpPr>
        <xdr:cNvPr id="77" name="テキスト ボックス 76"/>
        <xdr:cNvSpPr txBox="1"/>
      </xdr:nvSpPr>
      <xdr:spPr>
        <a:xfrm>
          <a:off x="353822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83185</xdr:rowOff>
    </xdr:from>
    <xdr:ext cx="761365" cy="269240"/>
    <xdr:sp macro="" textlink="">
      <xdr:nvSpPr>
        <xdr:cNvPr id="78" name="テキスト ボックス 77"/>
        <xdr:cNvSpPr txBox="1"/>
      </xdr:nvSpPr>
      <xdr:spPr>
        <a:xfrm>
          <a:off x="26644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83185</xdr:rowOff>
    </xdr:from>
    <xdr:ext cx="761365" cy="269240"/>
    <xdr:sp macro="" textlink="">
      <xdr:nvSpPr>
        <xdr:cNvPr id="79" name="テキスト ボックス 78"/>
        <xdr:cNvSpPr txBox="1"/>
      </xdr:nvSpPr>
      <xdr:spPr>
        <a:xfrm>
          <a:off x="17945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83185</xdr:rowOff>
    </xdr:from>
    <xdr:ext cx="761365" cy="269240"/>
    <xdr:sp macro="" textlink="">
      <xdr:nvSpPr>
        <xdr:cNvPr id="80" name="テキスト ボックス 79"/>
        <xdr:cNvSpPr txBox="1"/>
      </xdr:nvSpPr>
      <xdr:spPr>
        <a:xfrm>
          <a:off x="9245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35560</xdr:rowOff>
    </xdr:from>
    <xdr:to xmlns:xdr="http://schemas.openxmlformats.org/drawingml/2006/spreadsheetDrawing">
      <xdr:col>24</xdr:col>
      <xdr:colOff>114300</xdr:colOff>
      <xdr:row>36</xdr:row>
      <xdr:rowOff>140970</xdr:rowOff>
    </xdr:to>
    <xdr:sp macro="" textlink="">
      <xdr:nvSpPr>
        <xdr:cNvPr id="81" name="楕円 80"/>
        <xdr:cNvSpPr/>
      </xdr:nvSpPr>
      <xdr:spPr>
        <a:xfrm>
          <a:off x="4493260" y="62077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59055</xdr:rowOff>
    </xdr:from>
    <xdr:ext cx="598170" cy="268605"/>
    <xdr:sp macro="" textlink="">
      <xdr:nvSpPr>
        <xdr:cNvPr id="82" name="人件費該当値テキスト"/>
        <xdr:cNvSpPr txBox="1"/>
      </xdr:nvSpPr>
      <xdr:spPr>
        <a:xfrm>
          <a:off x="4594860" y="605980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41275</xdr:rowOff>
    </xdr:from>
    <xdr:to xmlns:xdr="http://schemas.openxmlformats.org/drawingml/2006/spreadsheetDrawing">
      <xdr:col>20</xdr:col>
      <xdr:colOff>38100</xdr:colOff>
      <xdr:row>36</xdr:row>
      <xdr:rowOff>146685</xdr:rowOff>
    </xdr:to>
    <xdr:sp macro="" textlink="">
      <xdr:nvSpPr>
        <xdr:cNvPr id="83" name="楕円 82"/>
        <xdr:cNvSpPr/>
      </xdr:nvSpPr>
      <xdr:spPr>
        <a:xfrm>
          <a:off x="3674110" y="621347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163195</xdr:rowOff>
    </xdr:from>
    <xdr:ext cx="597535" cy="267335"/>
    <xdr:sp macro="" textlink="">
      <xdr:nvSpPr>
        <xdr:cNvPr id="84" name="テキスト ボックス 83"/>
        <xdr:cNvSpPr txBox="1"/>
      </xdr:nvSpPr>
      <xdr:spPr>
        <a:xfrm>
          <a:off x="3429000" y="599249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34290</xdr:rowOff>
    </xdr:from>
    <xdr:to xmlns:xdr="http://schemas.openxmlformats.org/drawingml/2006/spreadsheetDrawing">
      <xdr:col>15</xdr:col>
      <xdr:colOff>101600</xdr:colOff>
      <xdr:row>36</xdr:row>
      <xdr:rowOff>139700</xdr:rowOff>
    </xdr:to>
    <xdr:sp macro="" textlink="">
      <xdr:nvSpPr>
        <xdr:cNvPr id="85" name="楕円 84"/>
        <xdr:cNvSpPr/>
      </xdr:nvSpPr>
      <xdr:spPr>
        <a:xfrm>
          <a:off x="2800350" y="62064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156845</xdr:rowOff>
    </xdr:from>
    <xdr:ext cx="597535" cy="268605"/>
    <xdr:sp macro="" textlink="">
      <xdr:nvSpPr>
        <xdr:cNvPr id="86" name="テキスト ボックス 85"/>
        <xdr:cNvSpPr txBox="1"/>
      </xdr:nvSpPr>
      <xdr:spPr>
        <a:xfrm>
          <a:off x="2559050" y="598614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101600</xdr:rowOff>
    </xdr:from>
    <xdr:to xmlns:xdr="http://schemas.openxmlformats.org/drawingml/2006/spreadsheetDrawing">
      <xdr:col>10</xdr:col>
      <xdr:colOff>165100</xdr:colOff>
      <xdr:row>37</xdr:row>
      <xdr:rowOff>29210</xdr:rowOff>
    </xdr:to>
    <xdr:sp macro="" textlink="">
      <xdr:nvSpPr>
        <xdr:cNvPr id="87" name="楕円 86"/>
        <xdr:cNvSpPr/>
      </xdr:nvSpPr>
      <xdr:spPr>
        <a:xfrm>
          <a:off x="1930400" y="6273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46355</xdr:rowOff>
    </xdr:from>
    <xdr:ext cx="597535" cy="269240"/>
    <xdr:sp macro="" textlink="">
      <xdr:nvSpPr>
        <xdr:cNvPr id="88" name="テキスト ボックス 87"/>
        <xdr:cNvSpPr txBox="1"/>
      </xdr:nvSpPr>
      <xdr:spPr>
        <a:xfrm>
          <a:off x="1685290" y="6047105"/>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133350</xdr:rowOff>
    </xdr:from>
    <xdr:to xmlns:xdr="http://schemas.openxmlformats.org/drawingml/2006/spreadsheetDrawing">
      <xdr:col>6</xdr:col>
      <xdr:colOff>38100</xdr:colOff>
      <xdr:row>37</xdr:row>
      <xdr:rowOff>60325</xdr:rowOff>
    </xdr:to>
    <xdr:sp macro="" textlink="">
      <xdr:nvSpPr>
        <xdr:cNvPr id="89" name="楕円 88"/>
        <xdr:cNvSpPr/>
      </xdr:nvSpPr>
      <xdr:spPr>
        <a:xfrm>
          <a:off x="1060450" y="630555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78105</xdr:rowOff>
    </xdr:from>
    <xdr:ext cx="597535" cy="267335"/>
    <xdr:sp macro="" textlink="">
      <xdr:nvSpPr>
        <xdr:cNvPr id="90" name="テキスト ボックス 89"/>
        <xdr:cNvSpPr txBox="1"/>
      </xdr:nvSpPr>
      <xdr:spPr>
        <a:xfrm>
          <a:off x="815340" y="607885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59055</xdr:rowOff>
    </xdr:from>
    <xdr:to xmlns:xdr="http://schemas.openxmlformats.org/drawingml/2006/spreadsheetDrawing">
      <xdr:col>28</xdr:col>
      <xdr:colOff>114300</xdr:colOff>
      <xdr:row>45</xdr:row>
      <xdr:rowOff>33020</xdr:rowOff>
    </xdr:to>
    <xdr:sp macro="" textlink="">
      <xdr:nvSpPr>
        <xdr:cNvPr id="91" name="正方形/長方形 90"/>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59055</xdr:rowOff>
    </xdr:from>
    <xdr:to xmlns:xdr="http://schemas.openxmlformats.org/drawingml/2006/spreadsheetDrawing">
      <xdr:col>12</xdr:col>
      <xdr:colOff>127000</xdr:colOff>
      <xdr:row>46</xdr:row>
      <xdr:rowOff>145415</xdr:rowOff>
    </xdr:to>
    <xdr:sp macro="" textlink="">
      <xdr:nvSpPr>
        <xdr:cNvPr id="92" name="正方形/長方形 91"/>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92075</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59055</xdr:rowOff>
    </xdr:from>
    <xdr:to xmlns:xdr="http://schemas.openxmlformats.org/drawingml/2006/spreadsheetDrawing">
      <xdr:col>18</xdr:col>
      <xdr:colOff>0</xdr:colOff>
      <xdr:row>46</xdr:row>
      <xdr:rowOff>145415</xdr:rowOff>
    </xdr:to>
    <xdr:sp macro="" textlink="">
      <xdr:nvSpPr>
        <xdr:cNvPr id="94" name="正方形/長方形 93"/>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92075</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59055</xdr:rowOff>
    </xdr:from>
    <xdr:to xmlns:xdr="http://schemas.openxmlformats.org/drawingml/2006/spreadsheetDrawing">
      <xdr:col>24</xdr:col>
      <xdr:colOff>0</xdr:colOff>
      <xdr:row>46</xdr:row>
      <xdr:rowOff>145415</xdr:rowOff>
    </xdr:to>
    <xdr:sp macro="" textlink="">
      <xdr:nvSpPr>
        <xdr:cNvPr id="96" name="正方形/長方形 95"/>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92075</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98" name="正方形/長方形 97"/>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7980" cy="232410"/>
    <xdr:sp macro="" textlink="">
      <xdr:nvSpPr>
        <xdr:cNvPr id="99" name="テキスト ボックス 98"/>
        <xdr:cNvSpPr txBox="1"/>
      </xdr:nvSpPr>
      <xdr:spPr>
        <a:xfrm>
          <a:off x="71247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86360</xdr:rowOff>
    </xdr:from>
    <xdr:to xmlns:xdr="http://schemas.openxmlformats.org/drawingml/2006/spreadsheetDrawing">
      <xdr:col>28</xdr:col>
      <xdr:colOff>114300</xdr:colOff>
      <xdr:row>61</xdr:row>
      <xdr:rowOff>86360</xdr:rowOff>
    </xdr:to>
    <xdr:cxnSp macro="">
      <xdr:nvCxnSpPr>
        <xdr:cNvPr id="100" name="直線コネクタ 99"/>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46355</xdr:rowOff>
    </xdr:from>
    <xdr:to xmlns:xdr="http://schemas.openxmlformats.org/drawingml/2006/spreadsheetDrawing">
      <xdr:col>28</xdr:col>
      <xdr:colOff>114300</xdr:colOff>
      <xdr:row>59</xdr:row>
      <xdr:rowOff>46355</xdr:rowOff>
    </xdr:to>
    <xdr:cxnSp macro="">
      <xdr:nvCxnSpPr>
        <xdr:cNvPr id="101" name="直線コネクタ 100"/>
        <xdr:cNvCxnSpPr/>
      </xdr:nvCxnSpPr>
      <xdr:spPr>
        <a:xfrm>
          <a:off x="74676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76835</xdr:rowOff>
    </xdr:from>
    <xdr:ext cx="247650" cy="268605"/>
    <xdr:sp macro="" textlink="">
      <xdr:nvSpPr>
        <xdr:cNvPr id="102" name="テキスト ボックス 101"/>
        <xdr:cNvSpPr txBox="1"/>
      </xdr:nvSpPr>
      <xdr:spPr>
        <a:xfrm>
          <a:off x="505460" y="10020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6985</xdr:rowOff>
    </xdr:from>
    <xdr:to xmlns:xdr="http://schemas.openxmlformats.org/drawingml/2006/spreadsheetDrawing">
      <xdr:col>28</xdr:col>
      <xdr:colOff>114300</xdr:colOff>
      <xdr:row>57</xdr:row>
      <xdr:rowOff>6985</xdr:rowOff>
    </xdr:to>
    <xdr:cxnSp macro="">
      <xdr:nvCxnSpPr>
        <xdr:cNvPr id="103" name="直線コネクタ 102"/>
        <xdr:cNvCxnSpPr/>
      </xdr:nvCxnSpPr>
      <xdr:spPr>
        <a:xfrm>
          <a:off x="74676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36830</xdr:rowOff>
    </xdr:from>
    <xdr:ext cx="594360" cy="269240"/>
    <xdr:sp macro="" textlink="">
      <xdr:nvSpPr>
        <xdr:cNvPr id="104" name="テキスト ボックス 103"/>
        <xdr:cNvSpPr txBox="1"/>
      </xdr:nvSpPr>
      <xdr:spPr>
        <a:xfrm>
          <a:off x="166370" y="9638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145415</xdr:rowOff>
    </xdr:from>
    <xdr:to xmlns:xdr="http://schemas.openxmlformats.org/drawingml/2006/spreadsheetDrawing">
      <xdr:col>28</xdr:col>
      <xdr:colOff>114300</xdr:colOff>
      <xdr:row>54</xdr:row>
      <xdr:rowOff>145415</xdr:rowOff>
    </xdr:to>
    <xdr:cxnSp macro="">
      <xdr:nvCxnSpPr>
        <xdr:cNvPr id="105" name="直線コネクタ 104"/>
        <xdr:cNvCxnSpPr/>
      </xdr:nvCxnSpPr>
      <xdr:spPr>
        <a:xfrm>
          <a:off x="74676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171450</xdr:rowOff>
    </xdr:from>
    <xdr:ext cx="684530" cy="267335"/>
    <xdr:sp macro="" textlink="">
      <xdr:nvSpPr>
        <xdr:cNvPr id="106" name="テキスト ボックス 105"/>
        <xdr:cNvSpPr txBox="1"/>
      </xdr:nvSpPr>
      <xdr:spPr>
        <a:xfrm>
          <a:off x="76200" y="9258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105410</xdr:rowOff>
    </xdr:from>
    <xdr:to xmlns:xdr="http://schemas.openxmlformats.org/drawingml/2006/spreadsheetDrawing">
      <xdr:col>28</xdr:col>
      <xdr:colOff>114300</xdr:colOff>
      <xdr:row>52</xdr:row>
      <xdr:rowOff>105410</xdr:rowOff>
    </xdr:to>
    <xdr:cxnSp macro="">
      <xdr:nvCxnSpPr>
        <xdr:cNvPr id="107" name="直線コネクタ 106"/>
        <xdr:cNvCxnSpPr/>
      </xdr:nvCxnSpPr>
      <xdr:spPr>
        <a:xfrm>
          <a:off x="74676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135890</xdr:rowOff>
    </xdr:from>
    <xdr:ext cx="684530" cy="267970"/>
    <xdr:sp macro="" textlink="">
      <xdr:nvSpPr>
        <xdr:cNvPr id="108" name="テキスト ボックス 107"/>
        <xdr:cNvSpPr txBox="1"/>
      </xdr:nvSpPr>
      <xdr:spPr>
        <a:xfrm>
          <a:off x="76200" y="8879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66040</xdr:rowOff>
    </xdr:from>
    <xdr:to xmlns:xdr="http://schemas.openxmlformats.org/drawingml/2006/spreadsheetDrawing">
      <xdr:col>28</xdr:col>
      <xdr:colOff>114300</xdr:colOff>
      <xdr:row>50</xdr:row>
      <xdr:rowOff>66040</xdr:rowOff>
    </xdr:to>
    <xdr:cxnSp macro="">
      <xdr:nvCxnSpPr>
        <xdr:cNvPr id="109" name="直線コネクタ 108"/>
        <xdr:cNvCxnSpPr/>
      </xdr:nvCxnSpPr>
      <xdr:spPr>
        <a:xfrm>
          <a:off x="74676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95885</xdr:rowOff>
    </xdr:from>
    <xdr:ext cx="684530" cy="268605"/>
    <xdr:sp macro="" textlink="">
      <xdr:nvSpPr>
        <xdr:cNvPr id="110" name="テキスト ボックス 109"/>
        <xdr:cNvSpPr txBox="1"/>
      </xdr:nvSpPr>
      <xdr:spPr>
        <a:xfrm>
          <a:off x="76200" y="8496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1" name="直線コネクタ 110"/>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56515</xdr:rowOff>
    </xdr:from>
    <xdr:ext cx="684530" cy="267335"/>
    <xdr:sp macro="" textlink="">
      <xdr:nvSpPr>
        <xdr:cNvPr id="112" name="テキスト ボックス 111"/>
        <xdr:cNvSpPr txBox="1"/>
      </xdr:nvSpPr>
      <xdr:spPr>
        <a:xfrm>
          <a:off x="7620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113" name="物件費グラフ枠"/>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13970</xdr:rowOff>
    </xdr:from>
    <xdr:to xmlns:xdr="http://schemas.openxmlformats.org/drawingml/2006/spreadsheetDrawing">
      <xdr:col>24</xdr:col>
      <xdr:colOff>62865</xdr:colOff>
      <xdr:row>58</xdr:row>
      <xdr:rowOff>151130</xdr:rowOff>
    </xdr:to>
    <xdr:cxnSp macro="">
      <xdr:nvCxnSpPr>
        <xdr:cNvPr id="114" name="直線コネクタ 113"/>
        <xdr:cNvCxnSpPr/>
      </xdr:nvCxnSpPr>
      <xdr:spPr>
        <a:xfrm flipV="1">
          <a:off x="4542155" y="8586470"/>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154940</xdr:rowOff>
    </xdr:from>
    <xdr:ext cx="534035" cy="268605"/>
    <xdr:sp macro="" textlink="">
      <xdr:nvSpPr>
        <xdr:cNvPr id="115" name="物件費最小値テキスト"/>
        <xdr:cNvSpPr txBox="1"/>
      </xdr:nvSpPr>
      <xdr:spPr>
        <a:xfrm>
          <a:off x="4594860" y="1009904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151130</xdr:rowOff>
    </xdr:from>
    <xdr:to xmlns:xdr="http://schemas.openxmlformats.org/drawingml/2006/spreadsheetDrawing">
      <xdr:col>24</xdr:col>
      <xdr:colOff>152400</xdr:colOff>
      <xdr:row>58</xdr:row>
      <xdr:rowOff>151130</xdr:rowOff>
    </xdr:to>
    <xdr:cxnSp macro="">
      <xdr:nvCxnSpPr>
        <xdr:cNvPr id="116" name="直線コネクタ 115"/>
        <xdr:cNvCxnSpPr/>
      </xdr:nvCxnSpPr>
      <xdr:spPr>
        <a:xfrm>
          <a:off x="4458970" y="10095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137160</xdr:rowOff>
    </xdr:from>
    <xdr:ext cx="689610" cy="267335"/>
    <xdr:sp macro="" textlink="">
      <xdr:nvSpPr>
        <xdr:cNvPr id="117" name="物件費最大値テキスト"/>
        <xdr:cNvSpPr txBox="1"/>
      </xdr:nvSpPr>
      <xdr:spPr>
        <a:xfrm>
          <a:off x="4594860" y="8366760"/>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13970</xdr:rowOff>
    </xdr:from>
    <xdr:to xmlns:xdr="http://schemas.openxmlformats.org/drawingml/2006/spreadsheetDrawing">
      <xdr:col>24</xdr:col>
      <xdr:colOff>152400</xdr:colOff>
      <xdr:row>50</xdr:row>
      <xdr:rowOff>13970</xdr:rowOff>
    </xdr:to>
    <xdr:cxnSp macro="">
      <xdr:nvCxnSpPr>
        <xdr:cNvPr id="118" name="直線コネクタ 117"/>
        <xdr:cNvCxnSpPr/>
      </xdr:nvCxnSpPr>
      <xdr:spPr>
        <a:xfrm>
          <a:off x="4458970" y="8586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100330</xdr:rowOff>
    </xdr:from>
    <xdr:to xmlns:xdr="http://schemas.openxmlformats.org/drawingml/2006/spreadsheetDrawing">
      <xdr:col>24</xdr:col>
      <xdr:colOff>63500</xdr:colOff>
      <xdr:row>57</xdr:row>
      <xdr:rowOff>154940</xdr:rowOff>
    </xdr:to>
    <xdr:cxnSp macro="">
      <xdr:nvCxnSpPr>
        <xdr:cNvPr id="119" name="直線コネクタ 118"/>
        <xdr:cNvCxnSpPr/>
      </xdr:nvCxnSpPr>
      <xdr:spPr>
        <a:xfrm flipV="1">
          <a:off x="3724910" y="9872980"/>
          <a:ext cx="8191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101600</xdr:rowOff>
    </xdr:from>
    <xdr:ext cx="598170" cy="266700"/>
    <xdr:sp macro="" textlink="">
      <xdr:nvSpPr>
        <xdr:cNvPr id="120" name="物件費平均値テキスト"/>
        <xdr:cNvSpPr txBox="1"/>
      </xdr:nvSpPr>
      <xdr:spPr>
        <a:xfrm>
          <a:off x="4594860" y="9874250"/>
          <a:ext cx="59817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123825</xdr:rowOff>
    </xdr:from>
    <xdr:to xmlns:xdr="http://schemas.openxmlformats.org/drawingml/2006/spreadsheetDrawing">
      <xdr:col>24</xdr:col>
      <xdr:colOff>114300</xdr:colOff>
      <xdr:row>58</xdr:row>
      <xdr:rowOff>52070</xdr:rowOff>
    </xdr:to>
    <xdr:sp macro="" textlink="">
      <xdr:nvSpPr>
        <xdr:cNvPr id="121" name="フローチャート: 判断 120"/>
        <xdr:cNvSpPr/>
      </xdr:nvSpPr>
      <xdr:spPr>
        <a:xfrm>
          <a:off x="4493260" y="9896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153670</xdr:rowOff>
    </xdr:from>
    <xdr:to xmlns:xdr="http://schemas.openxmlformats.org/drawingml/2006/spreadsheetDrawing">
      <xdr:col>19</xdr:col>
      <xdr:colOff>177800</xdr:colOff>
      <xdr:row>57</xdr:row>
      <xdr:rowOff>154940</xdr:rowOff>
    </xdr:to>
    <xdr:cxnSp macro="">
      <xdr:nvCxnSpPr>
        <xdr:cNvPr id="122" name="直線コネクタ 121"/>
        <xdr:cNvCxnSpPr/>
      </xdr:nvCxnSpPr>
      <xdr:spPr>
        <a:xfrm>
          <a:off x="2851150" y="9926320"/>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152400</xdr:rowOff>
    </xdr:from>
    <xdr:to xmlns:xdr="http://schemas.openxmlformats.org/drawingml/2006/spreadsheetDrawing">
      <xdr:col>20</xdr:col>
      <xdr:colOff>38100</xdr:colOff>
      <xdr:row>58</xdr:row>
      <xdr:rowOff>80010</xdr:rowOff>
    </xdr:to>
    <xdr:sp macro="" textlink="">
      <xdr:nvSpPr>
        <xdr:cNvPr id="123" name="フローチャート: 判断 122"/>
        <xdr:cNvSpPr/>
      </xdr:nvSpPr>
      <xdr:spPr>
        <a:xfrm>
          <a:off x="3674110" y="99250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70485</xdr:rowOff>
    </xdr:from>
    <xdr:ext cx="597535" cy="268605"/>
    <xdr:sp macro="" textlink="">
      <xdr:nvSpPr>
        <xdr:cNvPr id="124" name="テキスト ボックス 123"/>
        <xdr:cNvSpPr txBox="1"/>
      </xdr:nvSpPr>
      <xdr:spPr>
        <a:xfrm>
          <a:off x="3429000" y="1001458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153670</xdr:rowOff>
    </xdr:from>
    <xdr:to xmlns:xdr="http://schemas.openxmlformats.org/drawingml/2006/spreadsheetDrawing">
      <xdr:col>15</xdr:col>
      <xdr:colOff>50800</xdr:colOff>
      <xdr:row>57</xdr:row>
      <xdr:rowOff>169545</xdr:rowOff>
    </xdr:to>
    <xdr:cxnSp macro="">
      <xdr:nvCxnSpPr>
        <xdr:cNvPr id="125" name="直線コネクタ 124"/>
        <xdr:cNvCxnSpPr/>
      </xdr:nvCxnSpPr>
      <xdr:spPr>
        <a:xfrm flipV="1">
          <a:off x="1981200" y="9926320"/>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11430</xdr:rowOff>
    </xdr:from>
    <xdr:to xmlns:xdr="http://schemas.openxmlformats.org/drawingml/2006/spreadsheetDrawing">
      <xdr:col>15</xdr:col>
      <xdr:colOff>101600</xdr:colOff>
      <xdr:row>58</xdr:row>
      <xdr:rowOff>116840</xdr:rowOff>
    </xdr:to>
    <xdr:sp macro="" textlink="">
      <xdr:nvSpPr>
        <xdr:cNvPr id="126" name="フローチャート: 判断 125"/>
        <xdr:cNvSpPr/>
      </xdr:nvSpPr>
      <xdr:spPr>
        <a:xfrm>
          <a:off x="2800350" y="995553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107315</xdr:rowOff>
    </xdr:from>
    <xdr:ext cx="597535" cy="269240"/>
    <xdr:sp macro="" textlink="">
      <xdr:nvSpPr>
        <xdr:cNvPr id="127" name="テキスト ボックス 126"/>
        <xdr:cNvSpPr txBox="1"/>
      </xdr:nvSpPr>
      <xdr:spPr>
        <a:xfrm>
          <a:off x="2559050" y="10051415"/>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169545</xdr:rowOff>
    </xdr:from>
    <xdr:to xmlns:xdr="http://schemas.openxmlformats.org/drawingml/2006/spreadsheetDrawing">
      <xdr:col>10</xdr:col>
      <xdr:colOff>114300</xdr:colOff>
      <xdr:row>57</xdr:row>
      <xdr:rowOff>171450</xdr:rowOff>
    </xdr:to>
    <xdr:cxnSp macro="">
      <xdr:nvCxnSpPr>
        <xdr:cNvPr id="128" name="直線コネクタ 127"/>
        <xdr:cNvCxnSpPr/>
      </xdr:nvCxnSpPr>
      <xdr:spPr>
        <a:xfrm flipV="1">
          <a:off x="1111250" y="994219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21590</xdr:rowOff>
    </xdr:from>
    <xdr:to xmlns:xdr="http://schemas.openxmlformats.org/drawingml/2006/spreadsheetDrawing">
      <xdr:col>10</xdr:col>
      <xdr:colOff>165100</xdr:colOff>
      <xdr:row>58</xdr:row>
      <xdr:rowOff>127000</xdr:rowOff>
    </xdr:to>
    <xdr:sp macro="" textlink="">
      <xdr:nvSpPr>
        <xdr:cNvPr id="129" name="フローチャート: 判断 128"/>
        <xdr:cNvSpPr/>
      </xdr:nvSpPr>
      <xdr:spPr>
        <a:xfrm>
          <a:off x="1930400" y="99656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118110</xdr:rowOff>
    </xdr:from>
    <xdr:ext cx="597535" cy="268605"/>
    <xdr:sp macro="" textlink="">
      <xdr:nvSpPr>
        <xdr:cNvPr id="130" name="テキスト ボックス 129"/>
        <xdr:cNvSpPr txBox="1"/>
      </xdr:nvSpPr>
      <xdr:spPr>
        <a:xfrm>
          <a:off x="1685290" y="1006221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20320</xdr:rowOff>
    </xdr:from>
    <xdr:to xmlns:xdr="http://schemas.openxmlformats.org/drawingml/2006/spreadsheetDrawing">
      <xdr:col>6</xdr:col>
      <xdr:colOff>38100</xdr:colOff>
      <xdr:row>58</xdr:row>
      <xdr:rowOff>125730</xdr:rowOff>
    </xdr:to>
    <xdr:sp macro="" textlink="">
      <xdr:nvSpPr>
        <xdr:cNvPr id="131" name="フローチャート: 判断 130"/>
        <xdr:cNvSpPr/>
      </xdr:nvSpPr>
      <xdr:spPr>
        <a:xfrm>
          <a:off x="1060450" y="996442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116840</xdr:rowOff>
    </xdr:from>
    <xdr:ext cx="597535" cy="267970"/>
    <xdr:sp macro="" textlink="">
      <xdr:nvSpPr>
        <xdr:cNvPr id="132" name="テキスト ボックス 131"/>
        <xdr:cNvSpPr txBox="1"/>
      </xdr:nvSpPr>
      <xdr:spPr>
        <a:xfrm>
          <a:off x="815340" y="1006094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83185</xdr:rowOff>
    </xdr:from>
    <xdr:ext cx="762000" cy="269240"/>
    <xdr:sp macro="" textlink="">
      <xdr:nvSpPr>
        <xdr:cNvPr id="133" name="テキスト ボックス 132"/>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83185</xdr:rowOff>
    </xdr:from>
    <xdr:ext cx="761365" cy="269240"/>
    <xdr:sp macro="" textlink="">
      <xdr:nvSpPr>
        <xdr:cNvPr id="134" name="テキスト ボックス 133"/>
        <xdr:cNvSpPr txBox="1"/>
      </xdr:nvSpPr>
      <xdr:spPr>
        <a:xfrm>
          <a:off x="353822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83185</xdr:rowOff>
    </xdr:from>
    <xdr:ext cx="761365" cy="269240"/>
    <xdr:sp macro="" textlink="">
      <xdr:nvSpPr>
        <xdr:cNvPr id="135" name="テキスト ボックス 134"/>
        <xdr:cNvSpPr txBox="1"/>
      </xdr:nvSpPr>
      <xdr:spPr>
        <a:xfrm>
          <a:off x="26644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83185</xdr:rowOff>
    </xdr:from>
    <xdr:ext cx="761365" cy="269240"/>
    <xdr:sp macro="" textlink="">
      <xdr:nvSpPr>
        <xdr:cNvPr id="136" name="テキスト ボックス 135"/>
        <xdr:cNvSpPr txBox="1"/>
      </xdr:nvSpPr>
      <xdr:spPr>
        <a:xfrm>
          <a:off x="17945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83185</xdr:rowOff>
    </xdr:from>
    <xdr:ext cx="761365" cy="269240"/>
    <xdr:sp macro="" textlink="">
      <xdr:nvSpPr>
        <xdr:cNvPr id="137" name="テキスト ボックス 136"/>
        <xdr:cNvSpPr txBox="1"/>
      </xdr:nvSpPr>
      <xdr:spPr>
        <a:xfrm>
          <a:off x="9245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47625</xdr:rowOff>
    </xdr:from>
    <xdr:to xmlns:xdr="http://schemas.openxmlformats.org/drawingml/2006/spreadsheetDrawing">
      <xdr:col>24</xdr:col>
      <xdr:colOff>114300</xdr:colOff>
      <xdr:row>57</xdr:row>
      <xdr:rowOff>153035</xdr:rowOff>
    </xdr:to>
    <xdr:sp macro="" textlink="">
      <xdr:nvSpPr>
        <xdr:cNvPr id="138" name="楕円 137"/>
        <xdr:cNvSpPr/>
      </xdr:nvSpPr>
      <xdr:spPr>
        <a:xfrm>
          <a:off x="4493260" y="982027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71120</xdr:rowOff>
    </xdr:from>
    <xdr:ext cx="598170" cy="269240"/>
    <xdr:sp macro="" textlink="">
      <xdr:nvSpPr>
        <xdr:cNvPr id="139" name="物件費該当値テキスト"/>
        <xdr:cNvSpPr txBox="1"/>
      </xdr:nvSpPr>
      <xdr:spPr>
        <a:xfrm>
          <a:off x="4594860" y="967232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102235</xdr:rowOff>
    </xdr:from>
    <xdr:to xmlns:xdr="http://schemas.openxmlformats.org/drawingml/2006/spreadsheetDrawing">
      <xdr:col>20</xdr:col>
      <xdr:colOff>38100</xdr:colOff>
      <xdr:row>58</xdr:row>
      <xdr:rowOff>30480</xdr:rowOff>
    </xdr:to>
    <xdr:sp macro="" textlink="">
      <xdr:nvSpPr>
        <xdr:cNvPr id="140" name="楕円 139"/>
        <xdr:cNvSpPr/>
      </xdr:nvSpPr>
      <xdr:spPr>
        <a:xfrm>
          <a:off x="3674110" y="987488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46990</xdr:rowOff>
    </xdr:from>
    <xdr:ext cx="597535" cy="268605"/>
    <xdr:sp macro="" textlink="">
      <xdr:nvSpPr>
        <xdr:cNvPr id="141" name="テキスト ボックス 140"/>
        <xdr:cNvSpPr txBox="1"/>
      </xdr:nvSpPr>
      <xdr:spPr>
        <a:xfrm>
          <a:off x="3429000" y="964819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27940</xdr:rowOff>
    </xdr:to>
    <xdr:sp macro="" textlink="">
      <xdr:nvSpPr>
        <xdr:cNvPr id="142" name="楕円 141"/>
        <xdr:cNvSpPr/>
      </xdr:nvSpPr>
      <xdr:spPr>
        <a:xfrm>
          <a:off x="2800350" y="9874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45720</xdr:rowOff>
    </xdr:from>
    <xdr:ext cx="597535" cy="267335"/>
    <xdr:sp macro="" textlink="">
      <xdr:nvSpPr>
        <xdr:cNvPr id="143" name="テキスト ボックス 142"/>
        <xdr:cNvSpPr txBox="1"/>
      </xdr:nvSpPr>
      <xdr:spPr>
        <a:xfrm>
          <a:off x="2559050" y="964692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116840</xdr:rowOff>
    </xdr:from>
    <xdr:to xmlns:xdr="http://schemas.openxmlformats.org/drawingml/2006/spreadsheetDrawing">
      <xdr:col>10</xdr:col>
      <xdr:colOff>165100</xdr:colOff>
      <xdr:row>58</xdr:row>
      <xdr:rowOff>44450</xdr:rowOff>
    </xdr:to>
    <xdr:sp macro="" textlink="">
      <xdr:nvSpPr>
        <xdr:cNvPr id="144" name="楕円 143"/>
        <xdr:cNvSpPr/>
      </xdr:nvSpPr>
      <xdr:spPr>
        <a:xfrm>
          <a:off x="1930400" y="9889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60960</xdr:rowOff>
    </xdr:from>
    <xdr:ext cx="597535" cy="268605"/>
    <xdr:sp macro="" textlink="">
      <xdr:nvSpPr>
        <xdr:cNvPr id="145" name="テキスト ボックス 144"/>
        <xdr:cNvSpPr txBox="1"/>
      </xdr:nvSpPr>
      <xdr:spPr>
        <a:xfrm>
          <a:off x="1685290" y="966216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123825</xdr:rowOff>
    </xdr:from>
    <xdr:to xmlns:xdr="http://schemas.openxmlformats.org/drawingml/2006/spreadsheetDrawing">
      <xdr:col>6</xdr:col>
      <xdr:colOff>38100</xdr:colOff>
      <xdr:row>58</xdr:row>
      <xdr:rowOff>52070</xdr:rowOff>
    </xdr:to>
    <xdr:sp macro="" textlink="">
      <xdr:nvSpPr>
        <xdr:cNvPr id="146" name="楕円 145"/>
        <xdr:cNvSpPr/>
      </xdr:nvSpPr>
      <xdr:spPr>
        <a:xfrm>
          <a:off x="1060450" y="989647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68580</xdr:rowOff>
    </xdr:from>
    <xdr:ext cx="597535" cy="267335"/>
    <xdr:sp macro="" textlink="">
      <xdr:nvSpPr>
        <xdr:cNvPr id="147" name="テキスト ボックス 146"/>
        <xdr:cNvSpPr txBox="1"/>
      </xdr:nvSpPr>
      <xdr:spPr>
        <a:xfrm>
          <a:off x="815340" y="966978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59055</xdr:rowOff>
    </xdr:from>
    <xdr:to xmlns:xdr="http://schemas.openxmlformats.org/drawingml/2006/spreadsheetDrawing">
      <xdr:col>28</xdr:col>
      <xdr:colOff>114300</xdr:colOff>
      <xdr:row>65</xdr:row>
      <xdr:rowOff>33020</xdr:rowOff>
    </xdr:to>
    <xdr:sp macro="" textlink="">
      <xdr:nvSpPr>
        <xdr:cNvPr id="148" name="正方形/長方形 147"/>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59055</xdr:rowOff>
    </xdr:from>
    <xdr:to xmlns:xdr="http://schemas.openxmlformats.org/drawingml/2006/spreadsheetDrawing">
      <xdr:col>12</xdr:col>
      <xdr:colOff>127000</xdr:colOff>
      <xdr:row>66</xdr:row>
      <xdr:rowOff>145415</xdr:rowOff>
    </xdr:to>
    <xdr:sp macro="" textlink="">
      <xdr:nvSpPr>
        <xdr:cNvPr id="149" name="正方形/長方形 148"/>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92075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59055</xdr:rowOff>
    </xdr:from>
    <xdr:to xmlns:xdr="http://schemas.openxmlformats.org/drawingml/2006/spreadsheetDrawing">
      <xdr:col>18</xdr:col>
      <xdr:colOff>0</xdr:colOff>
      <xdr:row>66</xdr:row>
      <xdr:rowOff>145415</xdr:rowOff>
    </xdr:to>
    <xdr:sp macro="" textlink="">
      <xdr:nvSpPr>
        <xdr:cNvPr id="151" name="正方形/長方形 150"/>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92075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59055</xdr:rowOff>
    </xdr:from>
    <xdr:to xmlns:xdr="http://schemas.openxmlformats.org/drawingml/2006/spreadsheetDrawing">
      <xdr:col>24</xdr:col>
      <xdr:colOff>0</xdr:colOff>
      <xdr:row>66</xdr:row>
      <xdr:rowOff>145415</xdr:rowOff>
    </xdr:to>
    <xdr:sp macro="" textlink="">
      <xdr:nvSpPr>
        <xdr:cNvPr id="153" name="正方形/長方形 152"/>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92075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55" name="正方形/長方形 154"/>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7980" cy="232410"/>
    <xdr:sp macro="" textlink="">
      <xdr:nvSpPr>
        <xdr:cNvPr id="156" name="テキスト ボックス 155"/>
        <xdr:cNvSpPr txBox="1"/>
      </xdr:nvSpPr>
      <xdr:spPr>
        <a:xfrm>
          <a:off x="71247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7" name="直線コネクタ 156"/>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26035</xdr:rowOff>
    </xdr:from>
    <xdr:to xmlns:xdr="http://schemas.openxmlformats.org/drawingml/2006/spreadsheetDrawing">
      <xdr:col>28</xdr:col>
      <xdr:colOff>114300</xdr:colOff>
      <xdr:row>78</xdr:row>
      <xdr:rowOff>26035</xdr:rowOff>
    </xdr:to>
    <xdr:cxnSp macro="">
      <xdr:nvCxnSpPr>
        <xdr:cNvPr id="158" name="直線コネクタ 157"/>
        <xdr:cNvCxnSpPr/>
      </xdr:nvCxnSpPr>
      <xdr:spPr>
        <a:xfrm>
          <a:off x="746760" y="13399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56515</xdr:rowOff>
    </xdr:from>
    <xdr:ext cx="247650" cy="267335"/>
    <xdr:sp macro="" textlink="">
      <xdr:nvSpPr>
        <xdr:cNvPr id="159" name="テキスト ボックス 158"/>
        <xdr:cNvSpPr txBox="1"/>
      </xdr:nvSpPr>
      <xdr:spPr>
        <a:xfrm>
          <a:off x="505460" y="132581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145415</xdr:rowOff>
    </xdr:from>
    <xdr:to xmlns:xdr="http://schemas.openxmlformats.org/drawingml/2006/spreadsheetDrawing">
      <xdr:col>28</xdr:col>
      <xdr:colOff>114300</xdr:colOff>
      <xdr:row>74</xdr:row>
      <xdr:rowOff>145415</xdr:rowOff>
    </xdr:to>
    <xdr:cxnSp macro="">
      <xdr:nvCxnSpPr>
        <xdr:cNvPr id="160" name="直線コネクタ 159"/>
        <xdr:cNvCxnSpPr/>
      </xdr:nvCxnSpPr>
      <xdr:spPr>
        <a:xfrm>
          <a:off x="74676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171450</xdr:rowOff>
    </xdr:from>
    <xdr:ext cx="594360" cy="267335"/>
    <xdr:sp macro="" textlink="">
      <xdr:nvSpPr>
        <xdr:cNvPr id="161" name="テキスト ボックス 160"/>
        <xdr:cNvSpPr txBox="1"/>
      </xdr:nvSpPr>
      <xdr:spPr>
        <a:xfrm>
          <a:off x="166370" y="12687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86360</xdr:rowOff>
    </xdr:from>
    <xdr:to xmlns:xdr="http://schemas.openxmlformats.org/drawingml/2006/spreadsheetDrawing">
      <xdr:col>28</xdr:col>
      <xdr:colOff>114300</xdr:colOff>
      <xdr:row>71</xdr:row>
      <xdr:rowOff>86360</xdr:rowOff>
    </xdr:to>
    <xdr:cxnSp macro="">
      <xdr:nvCxnSpPr>
        <xdr:cNvPr id="162" name="直線コネクタ 161"/>
        <xdr:cNvCxnSpPr/>
      </xdr:nvCxnSpPr>
      <xdr:spPr>
        <a:xfrm>
          <a:off x="746760" y="12259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116205</xdr:rowOff>
    </xdr:from>
    <xdr:ext cx="594360" cy="267970"/>
    <xdr:sp macro="" textlink="">
      <xdr:nvSpPr>
        <xdr:cNvPr id="163" name="テキスト ボックス 162"/>
        <xdr:cNvSpPr txBox="1"/>
      </xdr:nvSpPr>
      <xdr:spPr>
        <a:xfrm>
          <a:off x="166370" y="121177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4" name="直線コネクタ 163"/>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56515</xdr:rowOff>
    </xdr:from>
    <xdr:ext cx="594360" cy="267335"/>
    <xdr:sp macro="" textlink="">
      <xdr:nvSpPr>
        <xdr:cNvPr id="165" name="テキスト ボックス 164"/>
        <xdr:cNvSpPr txBox="1"/>
      </xdr:nvSpPr>
      <xdr:spPr>
        <a:xfrm>
          <a:off x="166370" y="11543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66" name="維持補修費グラフ枠"/>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54610</xdr:rowOff>
    </xdr:from>
    <xdr:to xmlns:xdr="http://schemas.openxmlformats.org/drawingml/2006/spreadsheetDrawing">
      <xdr:col>24</xdr:col>
      <xdr:colOff>62865</xdr:colOff>
      <xdr:row>78</xdr:row>
      <xdr:rowOff>24130</xdr:rowOff>
    </xdr:to>
    <xdr:cxnSp macro="">
      <xdr:nvCxnSpPr>
        <xdr:cNvPr id="167" name="直線コネクタ 166"/>
        <xdr:cNvCxnSpPr/>
      </xdr:nvCxnSpPr>
      <xdr:spPr>
        <a:xfrm flipV="1">
          <a:off x="4542155" y="1222756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27940</xdr:rowOff>
    </xdr:from>
    <xdr:ext cx="377825" cy="268605"/>
    <xdr:sp macro="" textlink="">
      <xdr:nvSpPr>
        <xdr:cNvPr id="168" name="維持補修費最小値テキスト"/>
        <xdr:cNvSpPr txBox="1"/>
      </xdr:nvSpPr>
      <xdr:spPr>
        <a:xfrm>
          <a:off x="4594860" y="13401040"/>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24130</xdr:rowOff>
    </xdr:from>
    <xdr:to xmlns:xdr="http://schemas.openxmlformats.org/drawingml/2006/spreadsheetDrawing">
      <xdr:col>24</xdr:col>
      <xdr:colOff>152400</xdr:colOff>
      <xdr:row>78</xdr:row>
      <xdr:rowOff>24130</xdr:rowOff>
    </xdr:to>
    <xdr:cxnSp macro="">
      <xdr:nvCxnSpPr>
        <xdr:cNvPr id="169" name="直線コネクタ 168"/>
        <xdr:cNvCxnSpPr/>
      </xdr:nvCxnSpPr>
      <xdr:spPr>
        <a:xfrm>
          <a:off x="4458970" y="133972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171450</xdr:rowOff>
    </xdr:from>
    <xdr:ext cx="598170" cy="267970"/>
    <xdr:sp macro="" textlink="">
      <xdr:nvSpPr>
        <xdr:cNvPr id="170" name="維持補修費最大値テキスト"/>
        <xdr:cNvSpPr txBox="1"/>
      </xdr:nvSpPr>
      <xdr:spPr>
        <a:xfrm>
          <a:off x="4594860" y="12001500"/>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54610</xdr:rowOff>
    </xdr:from>
    <xdr:to xmlns:xdr="http://schemas.openxmlformats.org/drawingml/2006/spreadsheetDrawing">
      <xdr:col>24</xdr:col>
      <xdr:colOff>152400</xdr:colOff>
      <xdr:row>71</xdr:row>
      <xdr:rowOff>54610</xdr:rowOff>
    </xdr:to>
    <xdr:cxnSp macro="">
      <xdr:nvCxnSpPr>
        <xdr:cNvPr id="171" name="直線コネクタ 170"/>
        <xdr:cNvCxnSpPr/>
      </xdr:nvCxnSpPr>
      <xdr:spPr>
        <a:xfrm>
          <a:off x="4458970" y="12227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167640</xdr:rowOff>
    </xdr:from>
    <xdr:to xmlns:xdr="http://schemas.openxmlformats.org/drawingml/2006/spreadsheetDrawing">
      <xdr:col>24</xdr:col>
      <xdr:colOff>63500</xdr:colOff>
      <xdr:row>77</xdr:row>
      <xdr:rowOff>7620</xdr:rowOff>
    </xdr:to>
    <xdr:cxnSp macro="">
      <xdr:nvCxnSpPr>
        <xdr:cNvPr id="172" name="直線コネクタ 171"/>
        <xdr:cNvCxnSpPr/>
      </xdr:nvCxnSpPr>
      <xdr:spPr>
        <a:xfrm flipV="1">
          <a:off x="3724910" y="13197840"/>
          <a:ext cx="8191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139065</xdr:rowOff>
    </xdr:from>
    <xdr:ext cx="534035" cy="267970"/>
    <xdr:sp macro="" textlink="">
      <xdr:nvSpPr>
        <xdr:cNvPr id="173" name="維持補修費平均値テキスト"/>
        <xdr:cNvSpPr txBox="1"/>
      </xdr:nvSpPr>
      <xdr:spPr>
        <a:xfrm>
          <a:off x="4594860" y="13169265"/>
          <a:ext cx="53403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161290</xdr:rowOff>
    </xdr:from>
    <xdr:to xmlns:xdr="http://schemas.openxmlformats.org/drawingml/2006/spreadsheetDrawing">
      <xdr:col>24</xdr:col>
      <xdr:colOff>114300</xdr:colOff>
      <xdr:row>77</xdr:row>
      <xdr:rowOff>89535</xdr:rowOff>
    </xdr:to>
    <xdr:sp macro="" textlink="">
      <xdr:nvSpPr>
        <xdr:cNvPr id="174" name="フローチャート: 判断 173"/>
        <xdr:cNvSpPr/>
      </xdr:nvSpPr>
      <xdr:spPr>
        <a:xfrm>
          <a:off x="4493260" y="131914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7620</xdr:rowOff>
    </xdr:from>
    <xdr:to xmlns:xdr="http://schemas.openxmlformats.org/drawingml/2006/spreadsheetDrawing">
      <xdr:col>19</xdr:col>
      <xdr:colOff>177800</xdr:colOff>
      <xdr:row>77</xdr:row>
      <xdr:rowOff>9525</xdr:rowOff>
    </xdr:to>
    <xdr:cxnSp macro="">
      <xdr:nvCxnSpPr>
        <xdr:cNvPr id="175" name="直線コネクタ 174"/>
        <xdr:cNvCxnSpPr/>
      </xdr:nvCxnSpPr>
      <xdr:spPr>
        <a:xfrm flipV="1">
          <a:off x="2851150" y="13209270"/>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170180</xdr:rowOff>
    </xdr:from>
    <xdr:to xmlns:xdr="http://schemas.openxmlformats.org/drawingml/2006/spreadsheetDrawing">
      <xdr:col>20</xdr:col>
      <xdr:colOff>38100</xdr:colOff>
      <xdr:row>77</xdr:row>
      <xdr:rowOff>97790</xdr:rowOff>
    </xdr:to>
    <xdr:sp macro="" textlink="">
      <xdr:nvSpPr>
        <xdr:cNvPr id="176" name="フローチャート: 判断 175"/>
        <xdr:cNvSpPr/>
      </xdr:nvSpPr>
      <xdr:spPr>
        <a:xfrm>
          <a:off x="3674110" y="1320038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88265</xdr:rowOff>
    </xdr:from>
    <xdr:ext cx="532765" cy="268605"/>
    <xdr:sp macro="" textlink="">
      <xdr:nvSpPr>
        <xdr:cNvPr id="177" name="テキスト ボックス 176"/>
        <xdr:cNvSpPr txBox="1"/>
      </xdr:nvSpPr>
      <xdr:spPr>
        <a:xfrm>
          <a:off x="3461385" y="1328991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9525</xdr:rowOff>
    </xdr:from>
    <xdr:to xmlns:xdr="http://schemas.openxmlformats.org/drawingml/2006/spreadsheetDrawing">
      <xdr:col>15</xdr:col>
      <xdr:colOff>50800</xdr:colOff>
      <xdr:row>77</xdr:row>
      <xdr:rowOff>15240</xdr:rowOff>
    </xdr:to>
    <xdr:cxnSp macro="">
      <xdr:nvCxnSpPr>
        <xdr:cNvPr id="178" name="直線コネクタ 177"/>
        <xdr:cNvCxnSpPr/>
      </xdr:nvCxnSpPr>
      <xdr:spPr>
        <a:xfrm flipV="1">
          <a:off x="1981200" y="13211175"/>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168275</xdr:rowOff>
    </xdr:from>
    <xdr:to xmlns:xdr="http://schemas.openxmlformats.org/drawingml/2006/spreadsheetDrawing">
      <xdr:col>15</xdr:col>
      <xdr:colOff>101600</xdr:colOff>
      <xdr:row>77</xdr:row>
      <xdr:rowOff>95250</xdr:rowOff>
    </xdr:to>
    <xdr:sp macro="" textlink="">
      <xdr:nvSpPr>
        <xdr:cNvPr id="179" name="フローチャート: 判断 178"/>
        <xdr:cNvSpPr/>
      </xdr:nvSpPr>
      <xdr:spPr>
        <a:xfrm>
          <a:off x="2800350" y="131984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86360</xdr:rowOff>
    </xdr:from>
    <xdr:ext cx="532765" cy="268605"/>
    <xdr:sp macro="" textlink="">
      <xdr:nvSpPr>
        <xdr:cNvPr id="180" name="テキスト ボックス 179"/>
        <xdr:cNvSpPr txBox="1"/>
      </xdr:nvSpPr>
      <xdr:spPr>
        <a:xfrm>
          <a:off x="2591435" y="1328801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12065</xdr:rowOff>
    </xdr:from>
    <xdr:to xmlns:xdr="http://schemas.openxmlformats.org/drawingml/2006/spreadsheetDrawing">
      <xdr:col>10</xdr:col>
      <xdr:colOff>114300</xdr:colOff>
      <xdr:row>77</xdr:row>
      <xdr:rowOff>15240</xdr:rowOff>
    </xdr:to>
    <xdr:cxnSp macro="">
      <xdr:nvCxnSpPr>
        <xdr:cNvPr id="181" name="直線コネクタ 180"/>
        <xdr:cNvCxnSpPr/>
      </xdr:nvCxnSpPr>
      <xdr:spPr>
        <a:xfrm>
          <a:off x="1111250" y="1321371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39370</xdr:rowOff>
    </xdr:from>
    <xdr:to xmlns:xdr="http://schemas.openxmlformats.org/drawingml/2006/spreadsheetDrawing">
      <xdr:col>10</xdr:col>
      <xdr:colOff>165100</xdr:colOff>
      <xdr:row>77</xdr:row>
      <xdr:rowOff>145415</xdr:rowOff>
    </xdr:to>
    <xdr:sp macro="" textlink="">
      <xdr:nvSpPr>
        <xdr:cNvPr id="182" name="フローチャート: 判断 181"/>
        <xdr:cNvSpPr/>
      </xdr:nvSpPr>
      <xdr:spPr>
        <a:xfrm>
          <a:off x="1930400" y="1324102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135890</xdr:rowOff>
    </xdr:from>
    <xdr:ext cx="532765" cy="267970"/>
    <xdr:sp macro="" textlink="">
      <xdr:nvSpPr>
        <xdr:cNvPr id="183" name="テキスト ボックス 182"/>
        <xdr:cNvSpPr txBox="1"/>
      </xdr:nvSpPr>
      <xdr:spPr>
        <a:xfrm>
          <a:off x="1717675" y="1333754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27940</xdr:rowOff>
    </xdr:from>
    <xdr:to xmlns:xdr="http://schemas.openxmlformats.org/drawingml/2006/spreadsheetDrawing">
      <xdr:col>6</xdr:col>
      <xdr:colOff>38100</xdr:colOff>
      <xdr:row>77</xdr:row>
      <xdr:rowOff>133985</xdr:rowOff>
    </xdr:to>
    <xdr:sp macro="" textlink="">
      <xdr:nvSpPr>
        <xdr:cNvPr id="184" name="フローチャート: 判断 183"/>
        <xdr:cNvSpPr/>
      </xdr:nvSpPr>
      <xdr:spPr>
        <a:xfrm>
          <a:off x="1060450" y="1322959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125095</xdr:rowOff>
    </xdr:from>
    <xdr:ext cx="532765" cy="267335"/>
    <xdr:sp macro="" textlink="">
      <xdr:nvSpPr>
        <xdr:cNvPr id="185" name="テキスト ボックス 184"/>
        <xdr:cNvSpPr txBox="1"/>
      </xdr:nvSpPr>
      <xdr:spPr>
        <a:xfrm>
          <a:off x="847725" y="1332674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83185</xdr:rowOff>
    </xdr:from>
    <xdr:ext cx="762000" cy="269240"/>
    <xdr:sp macro="" textlink="">
      <xdr:nvSpPr>
        <xdr:cNvPr id="186" name="テキスト ボックス 185"/>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83185</xdr:rowOff>
    </xdr:from>
    <xdr:ext cx="761365" cy="269240"/>
    <xdr:sp macro="" textlink="">
      <xdr:nvSpPr>
        <xdr:cNvPr id="187" name="テキスト ボックス 186"/>
        <xdr:cNvSpPr txBox="1"/>
      </xdr:nvSpPr>
      <xdr:spPr>
        <a:xfrm>
          <a:off x="353822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83185</xdr:rowOff>
    </xdr:from>
    <xdr:ext cx="761365" cy="269240"/>
    <xdr:sp macro="" textlink="">
      <xdr:nvSpPr>
        <xdr:cNvPr id="188" name="テキスト ボックス 187"/>
        <xdr:cNvSpPr txBox="1"/>
      </xdr:nvSpPr>
      <xdr:spPr>
        <a:xfrm>
          <a:off x="26644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83185</xdr:rowOff>
    </xdr:from>
    <xdr:ext cx="761365" cy="269240"/>
    <xdr:sp macro="" textlink="">
      <xdr:nvSpPr>
        <xdr:cNvPr id="189" name="テキスト ボックス 188"/>
        <xdr:cNvSpPr txBox="1"/>
      </xdr:nvSpPr>
      <xdr:spPr>
        <a:xfrm>
          <a:off x="17945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83185</xdr:rowOff>
    </xdr:from>
    <xdr:ext cx="761365" cy="269240"/>
    <xdr:sp macro="" textlink="">
      <xdr:nvSpPr>
        <xdr:cNvPr id="190" name="テキスト ボックス 189"/>
        <xdr:cNvSpPr txBox="1"/>
      </xdr:nvSpPr>
      <xdr:spPr>
        <a:xfrm>
          <a:off x="9245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114935</xdr:rowOff>
    </xdr:from>
    <xdr:to xmlns:xdr="http://schemas.openxmlformats.org/drawingml/2006/spreadsheetDrawing">
      <xdr:col>24</xdr:col>
      <xdr:colOff>114300</xdr:colOff>
      <xdr:row>77</xdr:row>
      <xdr:rowOff>42545</xdr:rowOff>
    </xdr:to>
    <xdr:sp macro="" textlink="">
      <xdr:nvSpPr>
        <xdr:cNvPr id="191" name="楕円 190"/>
        <xdr:cNvSpPr/>
      </xdr:nvSpPr>
      <xdr:spPr>
        <a:xfrm>
          <a:off x="4493260" y="13145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138430</xdr:rowOff>
    </xdr:from>
    <xdr:ext cx="534035" cy="267970"/>
    <xdr:sp macro="" textlink="">
      <xdr:nvSpPr>
        <xdr:cNvPr id="192" name="維持補修費該当値テキスト"/>
        <xdr:cNvSpPr txBox="1"/>
      </xdr:nvSpPr>
      <xdr:spPr>
        <a:xfrm>
          <a:off x="4594860" y="129971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132715</xdr:rowOff>
    </xdr:from>
    <xdr:to xmlns:xdr="http://schemas.openxmlformats.org/drawingml/2006/spreadsheetDrawing">
      <xdr:col>20</xdr:col>
      <xdr:colOff>38100</xdr:colOff>
      <xdr:row>77</xdr:row>
      <xdr:rowOff>59690</xdr:rowOff>
    </xdr:to>
    <xdr:sp macro="" textlink="">
      <xdr:nvSpPr>
        <xdr:cNvPr id="193" name="楕円 192"/>
        <xdr:cNvSpPr/>
      </xdr:nvSpPr>
      <xdr:spPr>
        <a:xfrm>
          <a:off x="3674110" y="1316291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78105</xdr:rowOff>
    </xdr:from>
    <xdr:ext cx="532765" cy="267335"/>
    <xdr:sp macro="" textlink="">
      <xdr:nvSpPr>
        <xdr:cNvPr id="194" name="テキスト ボックス 193"/>
        <xdr:cNvSpPr txBox="1"/>
      </xdr:nvSpPr>
      <xdr:spPr>
        <a:xfrm>
          <a:off x="3461385" y="1293685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134620</xdr:rowOff>
    </xdr:from>
    <xdr:to xmlns:xdr="http://schemas.openxmlformats.org/drawingml/2006/spreadsheetDrawing">
      <xdr:col>15</xdr:col>
      <xdr:colOff>101600</xdr:colOff>
      <xdr:row>77</xdr:row>
      <xdr:rowOff>61595</xdr:rowOff>
    </xdr:to>
    <xdr:sp macro="" textlink="">
      <xdr:nvSpPr>
        <xdr:cNvPr id="195" name="楕円 194"/>
        <xdr:cNvSpPr/>
      </xdr:nvSpPr>
      <xdr:spPr>
        <a:xfrm>
          <a:off x="2800350" y="131648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79375</xdr:rowOff>
    </xdr:from>
    <xdr:ext cx="532765" cy="267335"/>
    <xdr:sp macro="" textlink="">
      <xdr:nvSpPr>
        <xdr:cNvPr id="196" name="テキスト ボックス 195"/>
        <xdr:cNvSpPr txBox="1"/>
      </xdr:nvSpPr>
      <xdr:spPr>
        <a:xfrm>
          <a:off x="2591435" y="1293812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140335</xdr:rowOff>
    </xdr:from>
    <xdr:to xmlns:xdr="http://schemas.openxmlformats.org/drawingml/2006/spreadsheetDrawing">
      <xdr:col>10</xdr:col>
      <xdr:colOff>165100</xdr:colOff>
      <xdr:row>77</xdr:row>
      <xdr:rowOff>67945</xdr:rowOff>
    </xdr:to>
    <xdr:sp macro="" textlink="">
      <xdr:nvSpPr>
        <xdr:cNvPr id="197" name="楕円 196"/>
        <xdr:cNvSpPr/>
      </xdr:nvSpPr>
      <xdr:spPr>
        <a:xfrm>
          <a:off x="1930400" y="13170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85090</xdr:rowOff>
    </xdr:from>
    <xdr:ext cx="532765" cy="269240"/>
    <xdr:sp macro="" textlink="">
      <xdr:nvSpPr>
        <xdr:cNvPr id="198" name="テキスト ボックス 197"/>
        <xdr:cNvSpPr txBox="1"/>
      </xdr:nvSpPr>
      <xdr:spPr>
        <a:xfrm>
          <a:off x="1717675" y="1294384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137160</xdr:rowOff>
    </xdr:from>
    <xdr:to xmlns:xdr="http://schemas.openxmlformats.org/drawingml/2006/spreadsheetDrawing">
      <xdr:col>6</xdr:col>
      <xdr:colOff>38100</xdr:colOff>
      <xdr:row>77</xdr:row>
      <xdr:rowOff>64770</xdr:rowOff>
    </xdr:to>
    <xdr:sp macro="" textlink="">
      <xdr:nvSpPr>
        <xdr:cNvPr id="199" name="楕円 198"/>
        <xdr:cNvSpPr/>
      </xdr:nvSpPr>
      <xdr:spPr>
        <a:xfrm>
          <a:off x="1060450" y="131673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81915</xdr:rowOff>
    </xdr:from>
    <xdr:ext cx="532765" cy="269240"/>
    <xdr:sp macro="" textlink="">
      <xdr:nvSpPr>
        <xdr:cNvPr id="200" name="テキスト ボックス 199"/>
        <xdr:cNvSpPr txBox="1"/>
      </xdr:nvSpPr>
      <xdr:spPr>
        <a:xfrm>
          <a:off x="847725" y="1294066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59055</xdr:rowOff>
    </xdr:from>
    <xdr:to xmlns:xdr="http://schemas.openxmlformats.org/drawingml/2006/spreadsheetDrawing">
      <xdr:col>28</xdr:col>
      <xdr:colOff>114300</xdr:colOff>
      <xdr:row>85</xdr:row>
      <xdr:rowOff>33020</xdr:rowOff>
    </xdr:to>
    <xdr:sp macro="" textlink="">
      <xdr:nvSpPr>
        <xdr:cNvPr id="201" name="正方形/長方形 200"/>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59055</xdr:rowOff>
    </xdr:from>
    <xdr:to xmlns:xdr="http://schemas.openxmlformats.org/drawingml/2006/spreadsheetDrawing">
      <xdr:col>12</xdr:col>
      <xdr:colOff>127000</xdr:colOff>
      <xdr:row>86</xdr:row>
      <xdr:rowOff>145415</xdr:rowOff>
    </xdr:to>
    <xdr:sp macro="" textlink="">
      <xdr:nvSpPr>
        <xdr:cNvPr id="202" name="正方形/長方形 201"/>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92075</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59055</xdr:rowOff>
    </xdr:from>
    <xdr:to xmlns:xdr="http://schemas.openxmlformats.org/drawingml/2006/spreadsheetDrawing">
      <xdr:col>18</xdr:col>
      <xdr:colOff>0</xdr:colOff>
      <xdr:row>86</xdr:row>
      <xdr:rowOff>145415</xdr:rowOff>
    </xdr:to>
    <xdr:sp macro="" textlink="">
      <xdr:nvSpPr>
        <xdr:cNvPr id="204" name="正方形/長方形 203"/>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92075</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59055</xdr:rowOff>
    </xdr:from>
    <xdr:to xmlns:xdr="http://schemas.openxmlformats.org/drawingml/2006/spreadsheetDrawing">
      <xdr:col>24</xdr:col>
      <xdr:colOff>0</xdr:colOff>
      <xdr:row>86</xdr:row>
      <xdr:rowOff>145415</xdr:rowOff>
    </xdr:to>
    <xdr:sp macro="" textlink="">
      <xdr:nvSpPr>
        <xdr:cNvPr id="206" name="正方形/長方形 205"/>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92075</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7980" cy="232410"/>
    <xdr:sp macro="" textlink="">
      <xdr:nvSpPr>
        <xdr:cNvPr id="209" name="テキスト ボックス 208"/>
        <xdr:cNvSpPr txBox="1"/>
      </xdr:nvSpPr>
      <xdr:spPr>
        <a:xfrm>
          <a:off x="71247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2" name="テキスト ボックス 211"/>
        <xdr:cNvSpPr txBox="1"/>
      </xdr:nvSpPr>
      <xdr:spPr>
        <a:xfrm>
          <a:off x="50546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4" name="テキスト ボックス 213"/>
        <xdr:cNvSpPr txBox="1"/>
      </xdr:nvSpPr>
      <xdr:spPr>
        <a:xfrm>
          <a:off x="22669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16" name="テキスト ボックス 215"/>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18" name="テキスト ボックス 217"/>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66040</xdr:rowOff>
    </xdr:from>
    <xdr:to xmlns:xdr="http://schemas.openxmlformats.org/drawingml/2006/spreadsheetDrawing">
      <xdr:col>28</xdr:col>
      <xdr:colOff>114300</xdr:colOff>
      <xdr:row>90</xdr:row>
      <xdr:rowOff>66040</xdr:rowOff>
    </xdr:to>
    <xdr:cxnSp macro="">
      <xdr:nvCxnSpPr>
        <xdr:cNvPr id="219" name="直線コネクタ 218"/>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95885</xdr:rowOff>
    </xdr:from>
    <xdr:ext cx="594360" cy="267970"/>
    <xdr:sp macro="" textlink="">
      <xdr:nvSpPr>
        <xdr:cNvPr id="220" name="テキスト ボックス 219"/>
        <xdr:cNvSpPr txBox="1"/>
      </xdr:nvSpPr>
      <xdr:spPr>
        <a:xfrm>
          <a:off x="166370" y="1535493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1" name="直線コネクタ 220"/>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56515</xdr:rowOff>
    </xdr:from>
    <xdr:ext cx="594360" cy="267335"/>
    <xdr:sp macro="" textlink="">
      <xdr:nvSpPr>
        <xdr:cNvPr id="222" name="テキスト ボックス 221"/>
        <xdr:cNvSpPr txBox="1"/>
      </xdr:nvSpPr>
      <xdr:spPr>
        <a:xfrm>
          <a:off x="166370" y="14972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154940</xdr:rowOff>
    </xdr:from>
    <xdr:to xmlns:xdr="http://schemas.openxmlformats.org/drawingml/2006/spreadsheetDrawing">
      <xdr:col>24</xdr:col>
      <xdr:colOff>62865</xdr:colOff>
      <xdr:row>98</xdr:row>
      <xdr:rowOff>118110</xdr:rowOff>
    </xdr:to>
    <xdr:cxnSp macro="">
      <xdr:nvCxnSpPr>
        <xdr:cNvPr id="224" name="直線コネクタ 223"/>
        <xdr:cNvCxnSpPr/>
      </xdr:nvCxnSpPr>
      <xdr:spPr>
        <a:xfrm flipV="1">
          <a:off x="4542155" y="15585440"/>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122555</xdr:rowOff>
    </xdr:from>
    <xdr:ext cx="534035" cy="257175"/>
    <xdr:sp macro="" textlink="">
      <xdr:nvSpPr>
        <xdr:cNvPr id="225" name="扶助費最小値テキスト"/>
        <xdr:cNvSpPr txBox="1"/>
      </xdr:nvSpPr>
      <xdr:spPr>
        <a:xfrm>
          <a:off x="4594860" y="1692465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118110</xdr:rowOff>
    </xdr:from>
    <xdr:to xmlns:xdr="http://schemas.openxmlformats.org/drawingml/2006/spreadsheetDrawing">
      <xdr:col>24</xdr:col>
      <xdr:colOff>152400</xdr:colOff>
      <xdr:row>98</xdr:row>
      <xdr:rowOff>118110</xdr:rowOff>
    </xdr:to>
    <xdr:cxnSp macro="">
      <xdr:nvCxnSpPr>
        <xdr:cNvPr id="226" name="直線コネクタ 225"/>
        <xdr:cNvCxnSpPr/>
      </xdr:nvCxnSpPr>
      <xdr:spPr>
        <a:xfrm>
          <a:off x="4458970" y="16920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99060</xdr:rowOff>
    </xdr:from>
    <xdr:ext cx="598170" cy="267335"/>
    <xdr:sp macro="" textlink="">
      <xdr:nvSpPr>
        <xdr:cNvPr id="227" name="扶助費最大値テキスト"/>
        <xdr:cNvSpPr txBox="1"/>
      </xdr:nvSpPr>
      <xdr:spPr>
        <a:xfrm>
          <a:off x="4594860" y="1535811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154940</xdr:rowOff>
    </xdr:from>
    <xdr:to xmlns:xdr="http://schemas.openxmlformats.org/drawingml/2006/spreadsheetDrawing">
      <xdr:col>24</xdr:col>
      <xdr:colOff>152400</xdr:colOff>
      <xdr:row>90</xdr:row>
      <xdr:rowOff>154940</xdr:rowOff>
    </xdr:to>
    <xdr:cxnSp macro="">
      <xdr:nvCxnSpPr>
        <xdr:cNvPr id="228" name="直線コネクタ 227"/>
        <xdr:cNvCxnSpPr/>
      </xdr:nvCxnSpPr>
      <xdr:spPr>
        <a:xfrm>
          <a:off x="4458970" y="15585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170180</xdr:rowOff>
    </xdr:from>
    <xdr:to xmlns:xdr="http://schemas.openxmlformats.org/drawingml/2006/spreadsheetDrawing">
      <xdr:col>24</xdr:col>
      <xdr:colOff>63500</xdr:colOff>
      <xdr:row>95</xdr:row>
      <xdr:rowOff>114935</xdr:rowOff>
    </xdr:to>
    <xdr:cxnSp macro="">
      <xdr:nvCxnSpPr>
        <xdr:cNvPr id="229" name="直線コネクタ 228"/>
        <xdr:cNvCxnSpPr/>
      </xdr:nvCxnSpPr>
      <xdr:spPr>
        <a:xfrm flipV="1">
          <a:off x="3724910" y="16286480"/>
          <a:ext cx="81915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10160</xdr:rowOff>
    </xdr:from>
    <xdr:ext cx="534035" cy="259080"/>
    <xdr:sp macro="" textlink="">
      <xdr:nvSpPr>
        <xdr:cNvPr id="230" name="扶助費平均値テキスト"/>
        <xdr:cNvSpPr txBox="1"/>
      </xdr:nvSpPr>
      <xdr:spPr>
        <a:xfrm>
          <a:off x="4594860" y="162979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31750</xdr:rowOff>
    </xdr:from>
    <xdr:to xmlns:xdr="http://schemas.openxmlformats.org/drawingml/2006/spreadsheetDrawing">
      <xdr:col>24</xdr:col>
      <xdr:colOff>114300</xdr:colOff>
      <xdr:row>95</xdr:row>
      <xdr:rowOff>133350</xdr:rowOff>
    </xdr:to>
    <xdr:sp macro="" textlink="">
      <xdr:nvSpPr>
        <xdr:cNvPr id="231" name="フローチャート: 判断 230"/>
        <xdr:cNvSpPr/>
      </xdr:nvSpPr>
      <xdr:spPr>
        <a:xfrm>
          <a:off x="449326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114935</xdr:rowOff>
    </xdr:from>
    <xdr:to xmlns:xdr="http://schemas.openxmlformats.org/drawingml/2006/spreadsheetDrawing">
      <xdr:col>19</xdr:col>
      <xdr:colOff>177800</xdr:colOff>
      <xdr:row>96</xdr:row>
      <xdr:rowOff>77470</xdr:rowOff>
    </xdr:to>
    <xdr:cxnSp macro="">
      <xdr:nvCxnSpPr>
        <xdr:cNvPr id="232" name="直線コネクタ 231"/>
        <xdr:cNvCxnSpPr/>
      </xdr:nvCxnSpPr>
      <xdr:spPr>
        <a:xfrm flipV="1">
          <a:off x="2851150" y="16402685"/>
          <a:ext cx="87376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143510</xdr:rowOff>
    </xdr:from>
    <xdr:to xmlns:xdr="http://schemas.openxmlformats.org/drawingml/2006/spreadsheetDrawing">
      <xdr:col>20</xdr:col>
      <xdr:colOff>38100</xdr:colOff>
      <xdr:row>95</xdr:row>
      <xdr:rowOff>73660</xdr:rowOff>
    </xdr:to>
    <xdr:sp macro="" textlink="">
      <xdr:nvSpPr>
        <xdr:cNvPr id="233" name="フローチャート: 判断 232"/>
        <xdr:cNvSpPr/>
      </xdr:nvSpPr>
      <xdr:spPr>
        <a:xfrm>
          <a:off x="3674110" y="162598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90170</xdr:rowOff>
    </xdr:from>
    <xdr:ext cx="532765" cy="259080"/>
    <xdr:sp macro="" textlink="">
      <xdr:nvSpPr>
        <xdr:cNvPr id="234" name="テキスト ボックス 233"/>
        <xdr:cNvSpPr txBox="1"/>
      </xdr:nvSpPr>
      <xdr:spPr>
        <a:xfrm>
          <a:off x="3461385" y="16035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77470</xdr:rowOff>
    </xdr:from>
    <xdr:to xmlns:xdr="http://schemas.openxmlformats.org/drawingml/2006/spreadsheetDrawing">
      <xdr:col>15</xdr:col>
      <xdr:colOff>50800</xdr:colOff>
      <xdr:row>96</xdr:row>
      <xdr:rowOff>101600</xdr:rowOff>
    </xdr:to>
    <xdr:cxnSp macro="">
      <xdr:nvCxnSpPr>
        <xdr:cNvPr id="235" name="直線コネクタ 234"/>
        <xdr:cNvCxnSpPr/>
      </xdr:nvCxnSpPr>
      <xdr:spPr>
        <a:xfrm flipV="1">
          <a:off x="1981200" y="16536670"/>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164465</xdr:rowOff>
    </xdr:from>
    <xdr:to xmlns:xdr="http://schemas.openxmlformats.org/drawingml/2006/spreadsheetDrawing">
      <xdr:col>15</xdr:col>
      <xdr:colOff>101600</xdr:colOff>
      <xdr:row>96</xdr:row>
      <xdr:rowOff>94615</xdr:rowOff>
    </xdr:to>
    <xdr:sp macro="" textlink="">
      <xdr:nvSpPr>
        <xdr:cNvPr id="236" name="フローチャート: 判断 235"/>
        <xdr:cNvSpPr/>
      </xdr:nvSpPr>
      <xdr:spPr>
        <a:xfrm>
          <a:off x="280035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111125</xdr:rowOff>
    </xdr:from>
    <xdr:ext cx="532765" cy="257175"/>
    <xdr:sp macro="" textlink="">
      <xdr:nvSpPr>
        <xdr:cNvPr id="237" name="テキスト ボックス 236"/>
        <xdr:cNvSpPr txBox="1"/>
      </xdr:nvSpPr>
      <xdr:spPr>
        <a:xfrm>
          <a:off x="2591435" y="16227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99695</xdr:rowOff>
    </xdr:from>
    <xdr:to xmlns:xdr="http://schemas.openxmlformats.org/drawingml/2006/spreadsheetDrawing">
      <xdr:col>10</xdr:col>
      <xdr:colOff>114300</xdr:colOff>
      <xdr:row>96</xdr:row>
      <xdr:rowOff>101600</xdr:rowOff>
    </xdr:to>
    <xdr:cxnSp macro="">
      <xdr:nvCxnSpPr>
        <xdr:cNvPr id="238" name="直線コネクタ 237"/>
        <xdr:cNvCxnSpPr/>
      </xdr:nvCxnSpPr>
      <xdr:spPr>
        <a:xfrm>
          <a:off x="1111250" y="1655889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166370</xdr:rowOff>
    </xdr:from>
    <xdr:to xmlns:xdr="http://schemas.openxmlformats.org/drawingml/2006/spreadsheetDrawing">
      <xdr:col>10</xdr:col>
      <xdr:colOff>165100</xdr:colOff>
      <xdr:row>96</xdr:row>
      <xdr:rowOff>96520</xdr:rowOff>
    </xdr:to>
    <xdr:sp macro="" textlink="">
      <xdr:nvSpPr>
        <xdr:cNvPr id="239" name="フローチャート: 判断 238"/>
        <xdr:cNvSpPr/>
      </xdr:nvSpPr>
      <xdr:spPr>
        <a:xfrm>
          <a:off x="19304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113030</xdr:rowOff>
    </xdr:from>
    <xdr:ext cx="532765" cy="259080"/>
    <xdr:sp macro="" textlink="">
      <xdr:nvSpPr>
        <xdr:cNvPr id="240" name="テキスト ボックス 239"/>
        <xdr:cNvSpPr txBox="1"/>
      </xdr:nvSpPr>
      <xdr:spPr>
        <a:xfrm>
          <a:off x="1717675" y="16229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36830</xdr:rowOff>
    </xdr:from>
    <xdr:to xmlns:xdr="http://schemas.openxmlformats.org/drawingml/2006/spreadsheetDrawing">
      <xdr:col>6</xdr:col>
      <xdr:colOff>38100</xdr:colOff>
      <xdr:row>96</xdr:row>
      <xdr:rowOff>138430</xdr:rowOff>
    </xdr:to>
    <xdr:sp macro="" textlink="">
      <xdr:nvSpPr>
        <xdr:cNvPr id="241" name="フローチャート: 判断 240"/>
        <xdr:cNvSpPr/>
      </xdr:nvSpPr>
      <xdr:spPr>
        <a:xfrm>
          <a:off x="1060450" y="16496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154940</xdr:rowOff>
    </xdr:from>
    <xdr:ext cx="532765" cy="257175"/>
    <xdr:sp macro="" textlink="">
      <xdr:nvSpPr>
        <xdr:cNvPr id="242" name="テキスト ボックス 241"/>
        <xdr:cNvSpPr txBox="1"/>
      </xdr:nvSpPr>
      <xdr:spPr>
        <a:xfrm>
          <a:off x="847725" y="16271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4" name="テキスト ボックス 243"/>
        <xdr:cNvSpPr txBox="1"/>
      </xdr:nvSpPr>
      <xdr:spPr>
        <a:xfrm>
          <a:off x="35382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5" name="テキスト ボックス 244"/>
        <xdr:cNvSpPr txBox="1"/>
      </xdr:nvSpPr>
      <xdr:spPr>
        <a:xfrm>
          <a:off x="26644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46" name="テキスト ボックス 245"/>
        <xdr:cNvSpPr txBox="1"/>
      </xdr:nvSpPr>
      <xdr:spPr>
        <a:xfrm>
          <a:off x="17945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47" name="テキスト ボックス 246"/>
        <xdr:cNvSpPr txBox="1"/>
      </xdr:nvSpPr>
      <xdr:spPr>
        <a:xfrm>
          <a:off x="9245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119380</xdr:rowOff>
    </xdr:from>
    <xdr:to xmlns:xdr="http://schemas.openxmlformats.org/drawingml/2006/spreadsheetDrawing">
      <xdr:col>24</xdr:col>
      <xdr:colOff>114300</xdr:colOff>
      <xdr:row>95</xdr:row>
      <xdr:rowOff>49530</xdr:rowOff>
    </xdr:to>
    <xdr:sp macro="" textlink="">
      <xdr:nvSpPr>
        <xdr:cNvPr id="248" name="楕円 247"/>
        <xdr:cNvSpPr/>
      </xdr:nvSpPr>
      <xdr:spPr>
        <a:xfrm>
          <a:off x="449326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142240</xdr:rowOff>
    </xdr:from>
    <xdr:ext cx="534035" cy="259080"/>
    <xdr:sp macro="" textlink="">
      <xdr:nvSpPr>
        <xdr:cNvPr id="249" name="扶助費該当値テキスト"/>
        <xdr:cNvSpPr txBox="1"/>
      </xdr:nvSpPr>
      <xdr:spPr>
        <a:xfrm>
          <a:off x="4594860" y="16087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64135</xdr:rowOff>
    </xdr:from>
    <xdr:to xmlns:xdr="http://schemas.openxmlformats.org/drawingml/2006/spreadsheetDrawing">
      <xdr:col>20</xdr:col>
      <xdr:colOff>38100</xdr:colOff>
      <xdr:row>95</xdr:row>
      <xdr:rowOff>166370</xdr:rowOff>
    </xdr:to>
    <xdr:sp macro="" textlink="">
      <xdr:nvSpPr>
        <xdr:cNvPr id="250" name="楕円 249"/>
        <xdr:cNvSpPr/>
      </xdr:nvSpPr>
      <xdr:spPr>
        <a:xfrm>
          <a:off x="3674110" y="1635188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156845</xdr:rowOff>
    </xdr:from>
    <xdr:ext cx="532765" cy="257175"/>
    <xdr:sp macro="" textlink="">
      <xdr:nvSpPr>
        <xdr:cNvPr id="251" name="テキスト ボックス 250"/>
        <xdr:cNvSpPr txBox="1"/>
      </xdr:nvSpPr>
      <xdr:spPr>
        <a:xfrm>
          <a:off x="3461385" y="16444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26670</xdr:rowOff>
    </xdr:from>
    <xdr:to xmlns:xdr="http://schemas.openxmlformats.org/drawingml/2006/spreadsheetDrawing">
      <xdr:col>15</xdr:col>
      <xdr:colOff>101600</xdr:colOff>
      <xdr:row>96</xdr:row>
      <xdr:rowOff>128270</xdr:rowOff>
    </xdr:to>
    <xdr:sp macro="" textlink="">
      <xdr:nvSpPr>
        <xdr:cNvPr id="252" name="楕円 251"/>
        <xdr:cNvSpPr/>
      </xdr:nvSpPr>
      <xdr:spPr>
        <a:xfrm>
          <a:off x="280035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119380</xdr:rowOff>
    </xdr:from>
    <xdr:ext cx="532765" cy="259080"/>
    <xdr:sp macro="" textlink="">
      <xdr:nvSpPr>
        <xdr:cNvPr id="253" name="テキスト ボックス 252"/>
        <xdr:cNvSpPr txBox="1"/>
      </xdr:nvSpPr>
      <xdr:spPr>
        <a:xfrm>
          <a:off x="2591435" y="16578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50800</xdr:rowOff>
    </xdr:from>
    <xdr:to xmlns:xdr="http://schemas.openxmlformats.org/drawingml/2006/spreadsheetDrawing">
      <xdr:col>10</xdr:col>
      <xdr:colOff>165100</xdr:colOff>
      <xdr:row>96</xdr:row>
      <xdr:rowOff>152400</xdr:rowOff>
    </xdr:to>
    <xdr:sp macro="" textlink="">
      <xdr:nvSpPr>
        <xdr:cNvPr id="254" name="楕円 253"/>
        <xdr:cNvSpPr/>
      </xdr:nvSpPr>
      <xdr:spPr>
        <a:xfrm>
          <a:off x="19304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143510</xdr:rowOff>
    </xdr:from>
    <xdr:ext cx="532765" cy="257175"/>
    <xdr:sp macro="" textlink="">
      <xdr:nvSpPr>
        <xdr:cNvPr id="255" name="テキスト ボックス 254"/>
        <xdr:cNvSpPr txBox="1"/>
      </xdr:nvSpPr>
      <xdr:spPr>
        <a:xfrm>
          <a:off x="1717675" y="16602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48895</xdr:rowOff>
    </xdr:from>
    <xdr:to xmlns:xdr="http://schemas.openxmlformats.org/drawingml/2006/spreadsheetDrawing">
      <xdr:col>6</xdr:col>
      <xdr:colOff>38100</xdr:colOff>
      <xdr:row>96</xdr:row>
      <xdr:rowOff>150495</xdr:rowOff>
    </xdr:to>
    <xdr:sp macro="" textlink="">
      <xdr:nvSpPr>
        <xdr:cNvPr id="256" name="楕円 255"/>
        <xdr:cNvSpPr/>
      </xdr:nvSpPr>
      <xdr:spPr>
        <a:xfrm>
          <a:off x="1060450" y="165080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141605</xdr:rowOff>
    </xdr:from>
    <xdr:ext cx="532765" cy="259080"/>
    <xdr:sp macro="" textlink="">
      <xdr:nvSpPr>
        <xdr:cNvPr id="257" name="テキスト ボックス 256"/>
        <xdr:cNvSpPr txBox="1"/>
      </xdr:nvSpPr>
      <xdr:spPr>
        <a:xfrm>
          <a:off x="847725" y="16600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59055</xdr:rowOff>
    </xdr:from>
    <xdr:to xmlns:xdr="http://schemas.openxmlformats.org/drawingml/2006/spreadsheetDrawing">
      <xdr:col>59</xdr:col>
      <xdr:colOff>50800</xdr:colOff>
      <xdr:row>25</xdr:row>
      <xdr:rowOff>33020</xdr:rowOff>
    </xdr:to>
    <xdr:sp macro="" textlink="">
      <xdr:nvSpPr>
        <xdr:cNvPr id="258" name="正方形/長方形 257"/>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59055</xdr:rowOff>
    </xdr:from>
    <xdr:to xmlns:xdr="http://schemas.openxmlformats.org/drawingml/2006/spreadsheetDrawing">
      <xdr:col>43</xdr:col>
      <xdr:colOff>63500</xdr:colOff>
      <xdr:row>26</xdr:row>
      <xdr:rowOff>145415</xdr:rowOff>
    </xdr:to>
    <xdr:sp macro="" textlink="">
      <xdr:nvSpPr>
        <xdr:cNvPr id="259" name="正方形/長方形 258"/>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92075</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59055</xdr:rowOff>
    </xdr:from>
    <xdr:to xmlns:xdr="http://schemas.openxmlformats.org/drawingml/2006/spreadsheetDrawing">
      <xdr:col>48</xdr:col>
      <xdr:colOff>127000</xdr:colOff>
      <xdr:row>26</xdr:row>
      <xdr:rowOff>145415</xdr:rowOff>
    </xdr:to>
    <xdr:sp macro="" textlink="">
      <xdr:nvSpPr>
        <xdr:cNvPr id="261" name="正方形/長方形 260"/>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92075</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59055</xdr:rowOff>
    </xdr:from>
    <xdr:to xmlns:xdr="http://schemas.openxmlformats.org/drawingml/2006/spreadsheetDrawing">
      <xdr:col>54</xdr:col>
      <xdr:colOff>127000</xdr:colOff>
      <xdr:row>26</xdr:row>
      <xdr:rowOff>145415</xdr:rowOff>
    </xdr:to>
    <xdr:sp macro="" textlink="">
      <xdr:nvSpPr>
        <xdr:cNvPr id="263" name="正方形/長方形 262"/>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92075</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65" name="正方形/長方形 264"/>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7980" cy="232410"/>
    <xdr:sp macro="" textlink="">
      <xdr:nvSpPr>
        <xdr:cNvPr id="266" name="テキスト ボックス 265"/>
        <xdr:cNvSpPr txBox="1"/>
      </xdr:nvSpPr>
      <xdr:spPr>
        <a:xfrm>
          <a:off x="643636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86360</xdr:rowOff>
    </xdr:from>
    <xdr:to xmlns:xdr="http://schemas.openxmlformats.org/drawingml/2006/spreadsheetDrawing">
      <xdr:col>59</xdr:col>
      <xdr:colOff>50800</xdr:colOff>
      <xdr:row>41</xdr:row>
      <xdr:rowOff>86360</xdr:rowOff>
    </xdr:to>
    <xdr:cxnSp macro="">
      <xdr:nvCxnSpPr>
        <xdr:cNvPr id="267" name="直線コネクタ 266"/>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46355</xdr:rowOff>
    </xdr:from>
    <xdr:to xmlns:xdr="http://schemas.openxmlformats.org/drawingml/2006/spreadsheetDrawing">
      <xdr:col>59</xdr:col>
      <xdr:colOff>50800</xdr:colOff>
      <xdr:row>39</xdr:row>
      <xdr:rowOff>46355</xdr:rowOff>
    </xdr:to>
    <xdr:cxnSp macro="">
      <xdr:nvCxnSpPr>
        <xdr:cNvPr id="268" name="直線コネクタ 267"/>
        <xdr:cNvCxnSpPr/>
      </xdr:nvCxnSpPr>
      <xdr:spPr>
        <a:xfrm>
          <a:off x="6474460" y="6732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76835</xdr:rowOff>
    </xdr:from>
    <xdr:ext cx="247650" cy="268605"/>
    <xdr:sp macro="" textlink="">
      <xdr:nvSpPr>
        <xdr:cNvPr id="269" name="テキスト ボックス 268"/>
        <xdr:cNvSpPr txBox="1"/>
      </xdr:nvSpPr>
      <xdr:spPr>
        <a:xfrm>
          <a:off x="6229350" y="6591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0" name="直線コネクタ 269"/>
        <xdr:cNvCxnSpPr/>
      </xdr:nvCxnSpPr>
      <xdr:spPr>
        <a:xfrm>
          <a:off x="6474460" y="635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36830</xdr:rowOff>
    </xdr:from>
    <xdr:ext cx="594360" cy="269240"/>
    <xdr:sp macro="" textlink="">
      <xdr:nvSpPr>
        <xdr:cNvPr id="271" name="テキスト ボックス 270"/>
        <xdr:cNvSpPr txBox="1"/>
      </xdr:nvSpPr>
      <xdr:spPr>
        <a:xfrm>
          <a:off x="5890260" y="6209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145415</xdr:rowOff>
    </xdr:from>
    <xdr:to xmlns:xdr="http://schemas.openxmlformats.org/drawingml/2006/spreadsheetDrawing">
      <xdr:col>59</xdr:col>
      <xdr:colOff>50800</xdr:colOff>
      <xdr:row>34</xdr:row>
      <xdr:rowOff>145415</xdr:rowOff>
    </xdr:to>
    <xdr:cxnSp macro="">
      <xdr:nvCxnSpPr>
        <xdr:cNvPr id="272" name="直線コネクタ 271"/>
        <xdr:cNvCxnSpPr/>
      </xdr:nvCxnSpPr>
      <xdr:spPr>
        <a:xfrm>
          <a:off x="6474460" y="5974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171450</xdr:rowOff>
    </xdr:from>
    <xdr:ext cx="594360" cy="267335"/>
    <xdr:sp macro="" textlink="">
      <xdr:nvSpPr>
        <xdr:cNvPr id="273" name="テキスト ボックス 272"/>
        <xdr:cNvSpPr txBox="1"/>
      </xdr:nvSpPr>
      <xdr:spPr>
        <a:xfrm>
          <a:off x="5890260" y="5829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105410</xdr:rowOff>
    </xdr:from>
    <xdr:to xmlns:xdr="http://schemas.openxmlformats.org/drawingml/2006/spreadsheetDrawing">
      <xdr:col>59</xdr:col>
      <xdr:colOff>50800</xdr:colOff>
      <xdr:row>32</xdr:row>
      <xdr:rowOff>105410</xdr:rowOff>
    </xdr:to>
    <xdr:cxnSp macro="">
      <xdr:nvCxnSpPr>
        <xdr:cNvPr id="274" name="直線コネクタ 273"/>
        <xdr:cNvCxnSpPr/>
      </xdr:nvCxnSpPr>
      <xdr:spPr>
        <a:xfrm>
          <a:off x="6474460" y="5591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135890</xdr:rowOff>
    </xdr:from>
    <xdr:ext cx="594360" cy="267970"/>
    <xdr:sp macro="" textlink="">
      <xdr:nvSpPr>
        <xdr:cNvPr id="275" name="テキスト ボックス 274"/>
        <xdr:cNvSpPr txBox="1"/>
      </xdr:nvSpPr>
      <xdr:spPr>
        <a:xfrm>
          <a:off x="5890260" y="5450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66040</xdr:rowOff>
    </xdr:from>
    <xdr:to xmlns:xdr="http://schemas.openxmlformats.org/drawingml/2006/spreadsheetDrawing">
      <xdr:col>59</xdr:col>
      <xdr:colOff>50800</xdr:colOff>
      <xdr:row>30</xdr:row>
      <xdr:rowOff>66040</xdr:rowOff>
    </xdr:to>
    <xdr:cxnSp macro="">
      <xdr:nvCxnSpPr>
        <xdr:cNvPr id="276" name="直線コネクタ 275"/>
        <xdr:cNvCxnSpPr/>
      </xdr:nvCxnSpPr>
      <xdr:spPr>
        <a:xfrm>
          <a:off x="6474460" y="5209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95885</xdr:rowOff>
    </xdr:from>
    <xdr:ext cx="594360" cy="268605"/>
    <xdr:sp macro="" textlink="">
      <xdr:nvSpPr>
        <xdr:cNvPr id="277" name="テキスト ボックス 276"/>
        <xdr:cNvSpPr txBox="1"/>
      </xdr:nvSpPr>
      <xdr:spPr>
        <a:xfrm>
          <a:off x="5890260" y="5067935"/>
          <a:ext cx="594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78" name="直線コネクタ 277"/>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56515</xdr:rowOff>
    </xdr:from>
    <xdr:ext cx="684530" cy="267335"/>
    <xdr:sp macro="" textlink="">
      <xdr:nvSpPr>
        <xdr:cNvPr id="279" name="テキスト ボックス 278"/>
        <xdr:cNvSpPr txBox="1"/>
      </xdr:nvSpPr>
      <xdr:spPr>
        <a:xfrm>
          <a:off x="5800090" y="4685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80" name="補助費等グラフ枠"/>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137160</xdr:rowOff>
    </xdr:from>
    <xdr:to xmlns:xdr="http://schemas.openxmlformats.org/drawingml/2006/spreadsheetDrawing">
      <xdr:col>54</xdr:col>
      <xdr:colOff>186690</xdr:colOff>
      <xdr:row>38</xdr:row>
      <xdr:rowOff>64770</xdr:rowOff>
    </xdr:to>
    <xdr:cxnSp macro="">
      <xdr:nvCxnSpPr>
        <xdr:cNvPr id="281" name="直線コネクタ 280"/>
        <xdr:cNvCxnSpPr/>
      </xdr:nvCxnSpPr>
      <xdr:spPr>
        <a:xfrm flipV="1">
          <a:off x="10267950" y="528066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68580</xdr:rowOff>
    </xdr:from>
    <xdr:ext cx="534035" cy="267335"/>
    <xdr:sp macro="" textlink="">
      <xdr:nvSpPr>
        <xdr:cNvPr id="282" name="補助費等最小値テキスト"/>
        <xdr:cNvSpPr txBox="1"/>
      </xdr:nvSpPr>
      <xdr:spPr>
        <a:xfrm>
          <a:off x="10318750" y="6583680"/>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64770</xdr:rowOff>
    </xdr:from>
    <xdr:to xmlns:xdr="http://schemas.openxmlformats.org/drawingml/2006/spreadsheetDrawing">
      <xdr:col>55</xdr:col>
      <xdr:colOff>88900</xdr:colOff>
      <xdr:row>38</xdr:row>
      <xdr:rowOff>64770</xdr:rowOff>
    </xdr:to>
    <xdr:cxnSp macro="">
      <xdr:nvCxnSpPr>
        <xdr:cNvPr id="283" name="直線コネクタ 282"/>
        <xdr:cNvCxnSpPr/>
      </xdr:nvCxnSpPr>
      <xdr:spPr>
        <a:xfrm>
          <a:off x="10182860" y="6579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82550</xdr:rowOff>
    </xdr:from>
    <xdr:ext cx="598170" cy="268605"/>
    <xdr:sp macro="" textlink="">
      <xdr:nvSpPr>
        <xdr:cNvPr id="284" name="補助費等最大値テキスト"/>
        <xdr:cNvSpPr txBox="1"/>
      </xdr:nvSpPr>
      <xdr:spPr>
        <a:xfrm>
          <a:off x="10318750" y="505460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137160</xdr:rowOff>
    </xdr:from>
    <xdr:to xmlns:xdr="http://schemas.openxmlformats.org/drawingml/2006/spreadsheetDrawing">
      <xdr:col>55</xdr:col>
      <xdr:colOff>88900</xdr:colOff>
      <xdr:row>30</xdr:row>
      <xdr:rowOff>137160</xdr:rowOff>
    </xdr:to>
    <xdr:cxnSp macro="">
      <xdr:nvCxnSpPr>
        <xdr:cNvPr id="285" name="直線コネクタ 284"/>
        <xdr:cNvCxnSpPr/>
      </xdr:nvCxnSpPr>
      <xdr:spPr>
        <a:xfrm>
          <a:off x="10182860" y="5280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169545</xdr:rowOff>
    </xdr:from>
    <xdr:to xmlns:xdr="http://schemas.openxmlformats.org/drawingml/2006/spreadsheetDrawing">
      <xdr:col>55</xdr:col>
      <xdr:colOff>0</xdr:colOff>
      <xdr:row>36</xdr:row>
      <xdr:rowOff>171450</xdr:rowOff>
    </xdr:to>
    <xdr:cxnSp macro="">
      <xdr:nvCxnSpPr>
        <xdr:cNvPr id="286" name="直線コネクタ 285"/>
        <xdr:cNvCxnSpPr/>
      </xdr:nvCxnSpPr>
      <xdr:spPr>
        <a:xfrm>
          <a:off x="9448800" y="6341745"/>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92710</xdr:rowOff>
    </xdr:from>
    <xdr:ext cx="598170" cy="267970"/>
    <xdr:sp macro="" textlink="">
      <xdr:nvSpPr>
        <xdr:cNvPr id="287" name="補助費等平均値テキスト"/>
        <xdr:cNvSpPr txBox="1"/>
      </xdr:nvSpPr>
      <xdr:spPr>
        <a:xfrm>
          <a:off x="10318750" y="6093460"/>
          <a:ext cx="59817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69215</xdr:rowOff>
    </xdr:from>
    <xdr:to xmlns:xdr="http://schemas.openxmlformats.org/drawingml/2006/spreadsheetDrawing">
      <xdr:col>55</xdr:col>
      <xdr:colOff>50800</xdr:colOff>
      <xdr:row>36</xdr:row>
      <xdr:rowOff>171450</xdr:rowOff>
    </xdr:to>
    <xdr:sp macro="" textlink="">
      <xdr:nvSpPr>
        <xdr:cNvPr id="288" name="フローチャート: 判断 287"/>
        <xdr:cNvSpPr/>
      </xdr:nvSpPr>
      <xdr:spPr>
        <a:xfrm>
          <a:off x="10220960" y="624141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149860</xdr:rowOff>
    </xdr:from>
    <xdr:to xmlns:xdr="http://schemas.openxmlformats.org/drawingml/2006/spreadsheetDrawing">
      <xdr:col>50</xdr:col>
      <xdr:colOff>114300</xdr:colOff>
      <xdr:row>36</xdr:row>
      <xdr:rowOff>169545</xdr:rowOff>
    </xdr:to>
    <xdr:cxnSp macro="">
      <xdr:nvCxnSpPr>
        <xdr:cNvPr id="289" name="直線コネクタ 288"/>
        <xdr:cNvCxnSpPr/>
      </xdr:nvCxnSpPr>
      <xdr:spPr>
        <a:xfrm>
          <a:off x="8578850" y="6150610"/>
          <a:ext cx="86995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101600</xdr:rowOff>
    </xdr:from>
    <xdr:to xmlns:xdr="http://schemas.openxmlformats.org/drawingml/2006/spreadsheetDrawing">
      <xdr:col>50</xdr:col>
      <xdr:colOff>165100</xdr:colOff>
      <xdr:row>37</xdr:row>
      <xdr:rowOff>27940</xdr:rowOff>
    </xdr:to>
    <xdr:sp macro="" textlink="">
      <xdr:nvSpPr>
        <xdr:cNvPr id="290" name="フローチャート: 判断 289"/>
        <xdr:cNvSpPr/>
      </xdr:nvSpPr>
      <xdr:spPr>
        <a:xfrm>
          <a:off x="939800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45720</xdr:rowOff>
    </xdr:from>
    <xdr:ext cx="597535" cy="267335"/>
    <xdr:sp macro="" textlink="">
      <xdr:nvSpPr>
        <xdr:cNvPr id="291" name="テキスト ボックス 290"/>
        <xdr:cNvSpPr txBox="1"/>
      </xdr:nvSpPr>
      <xdr:spPr>
        <a:xfrm>
          <a:off x="9152890" y="604647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149860</xdr:rowOff>
    </xdr:from>
    <xdr:to xmlns:xdr="http://schemas.openxmlformats.org/drawingml/2006/spreadsheetDrawing">
      <xdr:col>45</xdr:col>
      <xdr:colOff>177800</xdr:colOff>
      <xdr:row>37</xdr:row>
      <xdr:rowOff>81915</xdr:rowOff>
    </xdr:to>
    <xdr:cxnSp macro="">
      <xdr:nvCxnSpPr>
        <xdr:cNvPr id="292" name="直線コネクタ 291"/>
        <xdr:cNvCxnSpPr/>
      </xdr:nvCxnSpPr>
      <xdr:spPr>
        <a:xfrm flipV="1">
          <a:off x="7705090" y="6150610"/>
          <a:ext cx="87376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138430</xdr:rowOff>
    </xdr:from>
    <xdr:to xmlns:xdr="http://schemas.openxmlformats.org/drawingml/2006/spreadsheetDrawing">
      <xdr:col>46</xdr:col>
      <xdr:colOff>38100</xdr:colOff>
      <xdr:row>36</xdr:row>
      <xdr:rowOff>66040</xdr:rowOff>
    </xdr:to>
    <xdr:sp macro="" textlink="">
      <xdr:nvSpPr>
        <xdr:cNvPr id="293" name="フローチャート: 判断 292"/>
        <xdr:cNvSpPr/>
      </xdr:nvSpPr>
      <xdr:spPr>
        <a:xfrm>
          <a:off x="8528050" y="613918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56515</xdr:rowOff>
    </xdr:from>
    <xdr:ext cx="597535" cy="267335"/>
    <xdr:sp macro="" textlink="">
      <xdr:nvSpPr>
        <xdr:cNvPr id="294" name="テキスト ボックス 293"/>
        <xdr:cNvSpPr txBox="1"/>
      </xdr:nvSpPr>
      <xdr:spPr>
        <a:xfrm>
          <a:off x="8282940" y="622871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81915</xdr:rowOff>
    </xdr:from>
    <xdr:to xmlns:xdr="http://schemas.openxmlformats.org/drawingml/2006/spreadsheetDrawing">
      <xdr:col>41</xdr:col>
      <xdr:colOff>50800</xdr:colOff>
      <xdr:row>37</xdr:row>
      <xdr:rowOff>96520</xdr:rowOff>
    </xdr:to>
    <xdr:cxnSp macro="">
      <xdr:nvCxnSpPr>
        <xdr:cNvPr id="295" name="直線コネクタ 294"/>
        <xdr:cNvCxnSpPr/>
      </xdr:nvCxnSpPr>
      <xdr:spPr>
        <a:xfrm flipV="1">
          <a:off x="6835140" y="6425565"/>
          <a:ext cx="8699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76200</xdr:rowOff>
    </xdr:from>
    <xdr:to xmlns:xdr="http://schemas.openxmlformats.org/drawingml/2006/spreadsheetDrawing">
      <xdr:col>41</xdr:col>
      <xdr:colOff>101600</xdr:colOff>
      <xdr:row>38</xdr:row>
      <xdr:rowOff>3175</xdr:rowOff>
    </xdr:to>
    <xdr:sp macro="" textlink="">
      <xdr:nvSpPr>
        <xdr:cNvPr id="296" name="フローチャート: 判断 295"/>
        <xdr:cNvSpPr/>
      </xdr:nvSpPr>
      <xdr:spPr>
        <a:xfrm>
          <a:off x="7654290" y="64198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171450</xdr:rowOff>
    </xdr:from>
    <xdr:ext cx="597535" cy="267335"/>
    <xdr:sp macro="" textlink="">
      <xdr:nvSpPr>
        <xdr:cNvPr id="297" name="テキスト ボックス 296"/>
        <xdr:cNvSpPr txBox="1"/>
      </xdr:nvSpPr>
      <xdr:spPr>
        <a:xfrm>
          <a:off x="7412990" y="651510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59055</xdr:rowOff>
    </xdr:from>
    <xdr:to xmlns:xdr="http://schemas.openxmlformats.org/drawingml/2006/spreadsheetDrawing">
      <xdr:col>36</xdr:col>
      <xdr:colOff>165100</xdr:colOff>
      <xdr:row>37</xdr:row>
      <xdr:rowOff>164465</xdr:rowOff>
    </xdr:to>
    <xdr:sp macro="" textlink="">
      <xdr:nvSpPr>
        <xdr:cNvPr id="298" name="フローチャート: 判断 297"/>
        <xdr:cNvSpPr/>
      </xdr:nvSpPr>
      <xdr:spPr>
        <a:xfrm>
          <a:off x="6784340" y="64027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155575</xdr:rowOff>
    </xdr:from>
    <xdr:ext cx="597535" cy="268605"/>
    <xdr:sp macro="" textlink="">
      <xdr:nvSpPr>
        <xdr:cNvPr id="299" name="テキスト ボックス 298"/>
        <xdr:cNvSpPr txBox="1"/>
      </xdr:nvSpPr>
      <xdr:spPr>
        <a:xfrm>
          <a:off x="6539230" y="64992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83185</xdr:rowOff>
    </xdr:from>
    <xdr:ext cx="762000" cy="269240"/>
    <xdr:sp macro="" textlink="">
      <xdr:nvSpPr>
        <xdr:cNvPr id="300" name="テキスト ボックス 299"/>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83185</xdr:rowOff>
    </xdr:from>
    <xdr:ext cx="761365" cy="269240"/>
    <xdr:sp macro="" textlink="">
      <xdr:nvSpPr>
        <xdr:cNvPr id="301" name="テキスト ボックス 300"/>
        <xdr:cNvSpPr txBox="1"/>
      </xdr:nvSpPr>
      <xdr:spPr>
        <a:xfrm>
          <a:off x="92621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83185</xdr:rowOff>
    </xdr:from>
    <xdr:ext cx="761365" cy="269240"/>
    <xdr:sp macro="" textlink="">
      <xdr:nvSpPr>
        <xdr:cNvPr id="302" name="テキスト ボックス 301"/>
        <xdr:cNvSpPr txBox="1"/>
      </xdr:nvSpPr>
      <xdr:spPr>
        <a:xfrm>
          <a:off x="83921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83185</xdr:rowOff>
    </xdr:from>
    <xdr:ext cx="761365" cy="269240"/>
    <xdr:sp macro="" textlink="">
      <xdr:nvSpPr>
        <xdr:cNvPr id="303" name="テキスト ボックス 302"/>
        <xdr:cNvSpPr txBox="1"/>
      </xdr:nvSpPr>
      <xdr:spPr>
        <a:xfrm>
          <a:off x="75184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83185</xdr:rowOff>
    </xdr:from>
    <xdr:ext cx="761365" cy="269240"/>
    <xdr:sp macro="" textlink="">
      <xdr:nvSpPr>
        <xdr:cNvPr id="304" name="テキスト ボックス 303"/>
        <xdr:cNvSpPr txBox="1"/>
      </xdr:nvSpPr>
      <xdr:spPr>
        <a:xfrm>
          <a:off x="66484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119380</xdr:rowOff>
    </xdr:from>
    <xdr:to xmlns:xdr="http://schemas.openxmlformats.org/drawingml/2006/spreadsheetDrawing">
      <xdr:col>55</xdr:col>
      <xdr:colOff>50800</xdr:colOff>
      <xdr:row>37</xdr:row>
      <xdr:rowOff>46990</xdr:rowOff>
    </xdr:to>
    <xdr:sp macro="" textlink="">
      <xdr:nvSpPr>
        <xdr:cNvPr id="305" name="楕円 304"/>
        <xdr:cNvSpPr/>
      </xdr:nvSpPr>
      <xdr:spPr>
        <a:xfrm>
          <a:off x="10220960" y="62915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96520</xdr:rowOff>
    </xdr:from>
    <xdr:ext cx="598170" cy="268605"/>
    <xdr:sp macro="" textlink="">
      <xdr:nvSpPr>
        <xdr:cNvPr id="306" name="補助費等該当値テキスト"/>
        <xdr:cNvSpPr txBox="1"/>
      </xdr:nvSpPr>
      <xdr:spPr>
        <a:xfrm>
          <a:off x="10318750" y="626872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116840</xdr:rowOff>
    </xdr:from>
    <xdr:to xmlns:xdr="http://schemas.openxmlformats.org/drawingml/2006/spreadsheetDrawing">
      <xdr:col>50</xdr:col>
      <xdr:colOff>165100</xdr:colOff>
      <xdr:row>37</xdr:row>
      <xdr:rowOff>44450</xdr:rowOff>
    </xdr:to>
    <xdr:sp macro="" textlink="">
      <xdr:nvSpPr>
        <xdr:cNvPr id="307" name="楕円 306"/>
        <xdr:cNvSpPr/>
      </xdr:nvSpPr>
      <xdr:spPr>
        <a:xfrm>
          <a:off x="9398000" y="6289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34925</xdr:rowOff>
    </xdr:from>
    <xdr:ext cx="597535" cy="268605"/>
    <xdr:sp macro="" textlink="">
      <xdr:nvSpPr>
        <xdr:cNvPr id="308" name="テキスト ボックス 307"/>
        <xdr:cNvSpPr txBox="1"/>
      </xdr:nvSpPr>
      <xdr:spPr>
        <a:xfrm>
          <a:off x="9152890" y="637857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24130</xdr:rowOff>
    </xdr:to>
    <xdr:sp macro="" textlink="">
      <xdr:nvSpPr>
        <xdr:cNvPr id="309" name="楕円 308"/>
        <xdr:cNvSpPr/>
      </xdr:nvSpPr>
      <xdr:spPr>
        <a:xfrm>
          <a:off x="8528050" y="609727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42545</xdr:rowOff>
    </xdr:from>
    <xdr:ext cx="597535" cy="267335"/>
    <xdr:sp macro="" textlink="">
      <xdr:nvSpPr>
        <xdr:cNvPr id="310" name="テキスト ボックス 309"/>
        <xdr:cNvSpPr txBox="1"/>
      </xdr:nvSpPr>
      <xdr:spPr>
        <a:xfrm>
          <a:off x="8282940" y="58718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29210</xdr:rowOff>
    </xdr:from>
    <xdr:to xmlns:xdr="http://schemas.openxmlformats.org/drawingml/2006/spreadsheetDrawing">
      <xdr:col>41</xdr:col>
      <xdr:colOff>101600</xdr:colOff>
      <xdr:row>37</xdr:row>
      <xdr:rowOff>134620</xdr:rowOff>
    </xdr:to>
    <xdr:sp macro="" textlink="">
      <xdr:nvSpPr>
        <xdr:cNvPr id="311" name="楕円 310"/>
        <xdr:cNvSpPr/>
      </xdr:nvSpPr>
      <xdr:spPr>
        <a:xfrm>
          <a:off x="7654290" y="63728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151765</xdr:rowOff>
    </xdr:from>
    <xdr:ext cx="597535" cy="267970"/>
    <xdr:sp macro="" textlink="">
      <xdr:nvSpPr>
        <xdr:cNvPr id="312" name="テキスト ボックス 311"/>
        <xdr:cNvSpPr txBox="1"/>
      </xdr:nvSpPr>
      <xdr:spPr>
        <a:xfrm>
          <a:off x="7412990" y="615251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44450</xdr:rowOff>
    </xdr:from>
    <xdr:to xmlns:xdr="http://schemas.openxmlformats.org/drawingml/2006/spreadsheetDrawing">
      <xdr:col>36</xdr:col>
      <xdr:colOff>165100</xdr:colOff>
      <xdr:row>37</xdr:row>
      <xdr:rowOff>149860</xdr:rowOff>
    </xdr:to>
    <xdr:sp macro="" textlink="">
      <xdr:nvSpPr>
        <xdr:cNvPr id="313" name="楕円 312"/>
        <xdr:cNvSpPr/>
      </xdr:nvSpPr>
      <xdr:spPr>
        <a:xfrm>
          <a:off x="6784340" y="63881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167005</xdr:rowOff>
    </xdr:from>
    <xdr:ext cx="597535" cy="267970"/>
    <xdr:sp macro="" textlink="">
      <xdr:nvSpPr>
        <xdr:cNvPr id="314" name="テキスト ボックス 313"/>
        <xdr:cNvSpPr txBox="1"/>
      </xdr:nvSpPr>
      <xdr:spPr>
        <a:xfrm>
          <a:off x="6539230" y="616775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59055</xdr:rowOff>
    </xdr:from>
    <xdr:to xmlns:xdr="http://schemas.openxmlformats.org/drawingml/2006/spreadsheetDrawing">
      <xdr:col>59</xdr:col>
      <xdr:colOff>50800</xdr:colOff>
      <xdr:row>45</xdr:row>
      <xdr:rowOff>33020</xdr:rowOff>
    </xdr:to>
    <xdr:sp macro="" textlink="">
      <xdr:nvSpPr>
        <xdr:cNvPr id="315" name="正方形/長方形 314"/>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59055</xdr:rowOff>
    </xdr:from>
    <xdr:to xmlns:xdr="http://schemas.openxmlformats.org/drawingml/2006/spreadsheetDrawing">
      <xdr:col>43</xdr:col>
      <xdr:colOff>63500</xdr:colOff>
      <xdr:row>46</xdr:row>
      <xdr:rowOff>145415</xdr:rowOff>
    </xdr:to>
    <xdr:sp macro="" textlink="">
      <xdr:nvSpPr>
        <xdr:cNvPr id="316" name="正方形/長方形 315"/>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92075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59055</xdr:rowOff>
    </xdr:from>
    <xdr:to xmlns:xdr="http://schemas.openxmlformats.org/drawingml/2006/spreadsheetDrawing">
      <xdr:col>48</xdr:col>
      <xdr:colOff>127000</xdr:colOff>
      <xdr:row>46</xdr:row>
      <xdr:rowOff>145415</xdr:rowOff>
    </xdr:to>
    <xdr:sp macro="" textlink="">
      <xdr:nvSpPr>
        <xdr:cNvPr id="318" name="正方形/長方形 317"/>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92075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59055</xdr:rowOff>
    </xdr:from>
    <xdr:to xmlns:xdr="http://schemas.openxmlformats.org/drawingml/2006/spreadsheetDrawing">
      <xdr:col>54</xdr:col>
      <xdr:colOff>127000</xdr:colOff>
      <xdr:row>46</xdr:row>
      <xdr:rowOff>145415</xdr:rowOff>
    </xdr:to>
    <xdr:sp macro="" textlink="">
      <xdr:nvSpPr>
        <xdr:cNvPr id="320" name="正方形/長方形 319"/>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92075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22" name="正方形/長方形 321"/>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7980" cy="232410"/>
    <xdr:sp macro="" textlink="">
      <xdr:nvSpPr>
        <xdr:cNvPr id="323" name="テキスト ボックス 322"/>
        <xdr:cNvSpPr txBox="1"/>
      </xdr:nvSpPr>
      <xdr:spPr>
        <a:xfrm>
          <a:off x="643636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86360</xdr:rowOff>
    </xdr:from>
    <xdr:to xmlns:xdr="http://schemas.openxmlformats.org/drawingml/2006/spreadsheetDrawing">
      <xdr:col>59</xdr:col>
      <xdr:colOff>50800</xdr:colOff>
      <xdr:row>61</xdr:row>
      <xdr:rowOff>86360</xdr:rowOff>
    </xdr:to>
    <xdr:cxnSp macro="">
      <xdr:nvCxnSpPr>
        <xdr:cNvPr id="324" name="直線コネクタ 323"/>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46355</xdr:rowOff>
    </xdr:from>
    <xdr:to xmlns:xdr="http://schemas.openxmlformats.org/drawingml/2006/spreadsheetDrawing">
      <xdr:col>59</xdr:col>
      <xdr:colOff>50800</xdr:colOff>
      <xdr:row>59</xdr:row>
      <xdr:rowOff>46355</xdr:rowOff>
    </xdr:to>
    <xdr:cxnSp macro="">
      <xdr:nvCxnSpPr>
        <xdr:cNvPr id="325" name="直線コネクタ 324"/>
        <xdr:cNvCxnSpPr/>
      </xdr:nvCxnSpPr>
      <xdr:spPr>
        <a:xfrm>
          <a:off x="6474460" y="10161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76835</xdr:rowOff>
    </xdr:from>
    <xdr:ext cx="247650" cy="268605"/>
    <xdr:sp macro="" textlink="">
      <xdr:nvSpPr>
        <xdr:cNvPr id="326" name="テキスト ボックス 325"/>
        <xdr:cNvSpPr txBox="1"/>
      </xdr:nvSpPr>
      <xdr:spPr>
        <a:xfrm>
          <a:off x="6229350" y="10020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27" name="直線コネクタ 326"/>
        <xdr:cNvCxnSpPr/>
      </xdr:nvCxnSpPr>
      <xdr:spPr>
        <a:xfrm>
          <a:off x="6474460" y="9779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36830</xdr:rowOff>
    </xdr:from>
    <xdr:ext cx="684530" cy="269240"/>
    <xdr:sp macro="" textlink="">
      <xdr:nvSpPr>
        <xdr:cNvPr id="328" name="テキスト ボックス 327"/>
        <xdr:cNvSpPr txBox="1"/>
      </xdr:nvSpPr>
      <xdr:spPr>
        <a:xfrm>
          <a:off x="5800090" y="963803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145415</xdr:rowOff>
    </xdr:from>
    <xdr:to xmlns:xdr="http://schemas.openxmlformats.org/drawingml/2006/spreadsheetDrawing">
      <xdr:col>59</xdr:col>
      <xdr:colOff>50800</xdr:colOff>
      <xdr:row>54</xdr:row>
      <xdr:rowOff>145415</xdr:rowOff>
    </xdr:to>
    <xdr:cxnSp macro="">
      <xdr:nvCxnSpPr>
        <xdr:cNvPr id="329" name="直線コネクタ 328"/>
        <xdr:cNvCxnSpPr/>
      </xdr:nvCxnSpPr>
      <xdr:spPr>
        <a:xfrm>
          <a:off x="6474460" y="9403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171450</xdr:rowOff>
    </xdr:from>
    <xdr:ext cx="684530" cy="267335"/>
    <xdr:sp macro="" textlink="">
      <xdr:nvSpPr>
        <xdr:cNvPr id="330" name="テキスト ボックス 329"/>
        <xdr:cNvSpPr txBox="1"/>
      </xdr:nvSpPr>
      <xdr:spPr>
        <a:xfrm>
          <a:off x="5800090" y="9258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105410</xdr:rowOff>
    </xdr:from>
    <xdr:to xmlns:xdr="http://schemas.openxmlformats.org/drawingml/2006/spreadsheetDrawing">
      <xdr:col>59</xdr:col>
      <xdr:colOff>50800</xdr:colOff>
      <xdr:row>52</xdr:row>
      <xdr:rowOff>105410</xdr:rowOff>
    </xdr:to>
    <xdr:cxnSp macro="">
      <xdr:nvCxnSpPr>
        <xdr:cNvPr id="331" name="直線コネクタ 330"/>
        <xdr:cNvCxnSpPr/>
      </xdr:nvCxnSpPr>
      <xdr:spPr>
        <a:xfrm>
          <a:off x="6474460" y="9020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135890</xdr:rowOff>
    </xdr:from>
    <xdr:ext cx="684530" cy="267970"/>
    <xdr:sp macro="" textlink="">
      <xdr:nvSpPr>
        <xdr:cNvPr id="332" name="テキスト ボックス 331"/>
        <xdr:cNvSpPr txBox="1"/>
      </xdr:nvSpPr>
      <xdr:spPr>
        <a:xfrm>
          <a:off x="5800090" y="8879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66040</xdr:rowOff>
    </xdr:from>
    <xdr:to xmlns:xdr="http://schemas.openxmlformats.org/drawingml/2006/spreadsheetDrawing">
      <xdr:col>59</xdr:col>
      <xdr:colOff>50800</xdr:colOff>
      <xdr:row>50</xdr:row>
      <xdr:rowOff>66040</xdr:rowOff>
    </xdr:to>
    <xdr:cxnSp macro="">
      <xdr:nvCxnSpPr>
        <xdr:cNvPr id="333" name="直線コネクタ 332"/>
        <xdr:cNvCxnSpPr/>
      </xdr:nvCxnSpPr>
      <xdr:spPr>
        <a:xfrm>
          <a:off x="6474460" y="8638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95885</xdr:rowOff>
    </xdr:from>
    <xdr:ext cx="684530" cy="268605"/>
    <xdr:sp macro="" textlink="">
      <xdr:nvSpPr>
        <xdr:cNvPr id="334" name="テキスト ボックス 333"/>
        <xdr:cNvSpPr txBox="1"/>
      </xdr:nvSpPr>
      <xdr:spPr>
        <a:xfrm>
          <a:off x="5800090" y="8496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5" name="直線コネクタ 334"/>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56515</xdr:rowOff>
    </xdr:from>
    <xdr:ext cx="684530" cy="267335"/>
    <xdr:sp macro="" textlink="">
      <xdr:nvSpPr>
        <xdr:cNvPr id="336" name="テキスト ボックス 335"/>
        <xdr:cNvSpPr txBox="1"/>
      </xdr:nvSpPr>
      <xdr:spPr>
        <a:xfrm>
          <a:off x="580009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37" name="普通建設事業費グラフ枠"/>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51</xdr:row>
      <xdr:rowOff>135255</xdr:rowOff>
    </xdr:from>
    <xdr:to xmlns:xdr="http://schemas.openxmlformats.org/drawingml/2006/spreadsheetDrawing">
      <xdr:col>54</xdr:col>
      <xdr:colOff>186690</xdr:colOff>
      <xdr:row>59</xdr:row>
      <xdr:rowOff>31750</xdr:rowOff>
    </xdr:to>
    <xdr:cxnSp macro="">
      <xdr:nvCxnSpPr>
        <xdr:cNvPr id="338" name="直線コネクタ 337"/>
        <xdr:cNvCxnSpPr/>
      </xdr:nvCxnSpPr>
      <xdr:spPr>
        <a:xfrm flipV="1">
          <a:off x="10267950" y="8879205"/>
          <a:ext cx="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35560</xdr:rowOff>
    </xdr:from>
    <xdr:ext cx="534035" cy="269240"/>
    <xdr:sp macro="" textlink="">
      <xdr:nvSpPr>
        <xdr:cNvPr id="339" name="普通建設事業費最小値テキスト"/>
        <xdr:cNvSpPr txBox="1"/>
      </xdr:nvSpPr>
      <xdr:spPr>
        <a:xfrm>
          <a:off x="10318750" y="10151110"/>
          <a:ext cx="5340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31750</xdr:rowOff>
    </xdr:from>
    <xdr:to xmlns:xdr="http://schemas.openxmlformats.org/drawingml/2006/spreadsheetDrawing">
      <xdr:col>55</xdr:col>
      <xdr:colOff>88900</xdr:colOff>
      <xdr:row>59</xdr:row>
      <xdr:rowOff>31750</xdr:rowOff>
    </xdr:to>
    <xdr:cxnSp macro="">
      <xdr:nvCxnSpPr>
        <xdr:cNvPr id="340" name="直線コネクタ 339"/>
        <xdr:cNvCxnSpPr/>
      </xdr:nvCxnSpPr>
      <xdr:spPr>
        <a:xfrm>
          <a:off x="10182860" y="101473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80645</xdr:rowOff>
    </xdr:from>
    <xdr:ext cx="689610" cy="267335"/>
    <xdr:sp macro="" textlink="">
      <xdr:nvSpPr>
        <xdr:cNvPr id="341" name="普通建設事業費最大値テキスト"/>
        <xdr:cNvSpPr txBox="1"/>
      </xdr:nvSpPr>
      <xdr:spPr>
        <a:xfrm>
          <a:off x="10318750" y="8653145"/>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135255</xdr:rowOff>
    </xdr:from>
    <xdr:to xmlns:xdr="http://schemas.openxmlformats.org/drawingml/2006/spreadsheetDrawing">
      <xdr:col>55</xdr:col>
      <xdr:colOff>88900</xdr:colOff>
      <xdr:row>51</xdr:row>
      <xdr:rowOff>135255</xdr:rowOff>
    </xdr:to>
    <xdr:cxnSp macro="">
      <xdr:nvCxnSpPr>
        <xdr:cNvPr id="342" name="直線コネクタ 341"/>
        <xdr:cNvCxnSpPr/>
      </xdr:nvCxnSpPr>
      <xdr:spPr>
        <a:xfrm>
          <a:off x="10182860" y="88792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66040</xdr:rowOff>
    </xdr:from>
    <xdr:to xmlns:xdr="http://schemas.openxmlformats.org/drawingml/2006/spreadsheetDrawing">
      <xdr:col>55</xdr:col>
      <xdr:colOff>0</xdr:colOff>
      <xdr:row>58</xdr:row>
      <xdr:rowOff>104140</xdr:rowOff>
    </xdr:to>
    <xdr:cxnSp macro="">
      <xdr:nvCxnSpPr>
        <xdr:cNvPr id="343" name="直線コネクタ 342"/>
        <xdr:cNvCxnSpPr/>
      </xdr:nvCxnSpPr>
      <xdr:spPr>
        <a:xfrm>
          <a:off x="9448800" y="10010140"/>
          <a:ext cx="8191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31750</xdr:rowOff>
    </xdr:from>
    <xdr:ext cx="598170" cy="266700"/>
    <xdr:sp macro="" textlink="">
      <xdr:nvSpPr>
        <xdr:cNvPr id="344" name="普通建設事業費平均値テキスト"/>
        <xdr:cNvSpPr txBox="1"/>
      </xdr:nvSpPr>
      <xdr:spPr>
        <a:xfrm>
          <a:off x="10318750" y="9975850"/>
          <a:ext cx="59817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53975</xdr:rowOff>
    </xdr:from>
    <xdr:to xmlns:xdr="http://schemas.openxmlformats.org/drawingml/2006/spreadsheetDrawing">
      <xdr:col>55</xdr:col>
      <xdr:colOff>50800</xdr:colOff>
      <xdr:row>58</xdr:row>
      <xdr:rowOff>159385</xdr:rowOff>
    </xdr:to>
    <xdr:sp macro="" textlink="">
      <xdr:nvSpPr>
        <xdr:cNvPr id="345" name="フローチャート: 判断 344"/>
        <xdr:cNvSpPr/>
      </xdr:nvSpPr>
      <xdr:spPr>
        <a:xfrm>
          <a:off x="10220960" y="999807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46355</xdr:rowOff>
    </xdr:from>
    <xdr:to xmlns:xdr="http://schemas.openxmlformats.org/drawingml/2006/spreadsheetDrawing">
      <xdr:col>50</xdr:col>
      <xdr:colOff>114300</xdr:colOff>
      <xdr:row>58</xdr:row>
      <xdr:rowOff>66040</xdr:rowOff>
    </xdr:to>
    <xdr:cxnSp macro="">
      <xdr:nvCxnSpPr>
        <xdr:cNvPr id="346" name="直線コネクタ 345"/>
        <xdr:cNvCxnSpPr/>
      </xdr:nvCxnSpPr>
      <xdr:spPr>
        <a:xfrm>
          <a:off x="8578850" y="9990455"/>
          <a:ext cx="869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27305</xdr:rowOff>
    </xdr:from>
    <xdr:to xmlns:xdr="http://schemas.openxmlformats.org/drawingml/2006/spreadsheetDrawing">
      <xdr:col>50</xdr:col>
      <xdr:colOff>165100</xdr:colOff>
      <xdr:row>58</xdr:row>
      <xdr:rowOff>133350</xdr:rowOff>
    </xdr:to>
    <xdr:sp macro="" textlink="">
      <xdr:nvSpPr>
        <xdr:cNvPr id="347" name="フローチャート: 判断 346"/>
        <xdr:cNvSpPr/>
      </xdr:nvSpPr>
      <xdr:spPr>
        <a:xfrm>
          <a:off x="9398000" y="997140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123825</xdr:rowOff>
    </xdr:from>
    <xdr:ext cx="597535" cy="268605"/>
    <xdr:sp macro="" textlink="">
      <xdr:nvSpPr>
        <xdr:cNvPr id="348" name="テキスト ボックス 347"/>
        <xdr:cNvSpPr txBox="1"/>
      </xdr:nvSpPr>
      <xdr:spPr>
        <a:xfrm>
          <a:off x="9152890" y="100679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158750</xdr:rowOff>
    </xdr:from>
    <xdr:to xmlns:xdr="http://schemas.openxmlformats.org/drawingml/2006/spreadsheetDrawing">
      <xdr:col>45</xdr:col>
      <xdr:colOff>177800</xdr:colOff>
      <xdr:row>58</xdr:row>
      <xdr:rowOff>46355</xdr:rowOff>
    </xdr:to>
    <xdr:cxnSp macro="">
      <xdr:nvCxnSpPr>
        <xdr:cNvPr id="349" name="直線コネクタ 348"/>
        <xdr:cNvCxnSpPr/>
      </xdr:nvCxnSpPr>
      <xdr:spPr>
        <a:xfrm>
          <a:off x="7705090" y="9931400"/>
          <a:ext cx="87376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67310</xdr:rowOff>
    </xdr:from>
    <xdr:to xmlns:xdr="http://schemas.openxmlformats.org/drawingml/2006/spreadsheetDrawing">
      <xdr:col>46</xdr:col>
      <xdr:colOff>38100</xdr:colOff>
      <xdr:row>58</xdr:row>
      <xdr:rowOff>171450</xdr:rowOff>
    </xdr:to>
    <xdr:sp macro="" textlink="">
      <xdr:nvSpPr>
        <xdr:cNvPr id="350" name="フローチャート: 判断 349"/>
        <xdr:cNvSpPr/>
      </xdr:nvSpPr>
      <xdr:spPr>
        <a:xfrm>
          <a:off x="8528050" y="10011410"/>
          <a:ext cx="9779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163195</xdr:rowOff>
    </xdr:from>
    <xdr:ext cx="597535" cy="267335"/>
    <xdr:sp macro="" textlink="">
      <xdr:nvSpPr>
        <xdr:cNvPr id="351" name="テキスト ボックス 350"/>
        <xdr:cNvSpPr txBox="1"/>
      </xdr:nvSpPr>
      <xdr:spPr>
        <a:xfrm>
          <a:off x="8282940" y="1010729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158750</xdr:rowOff>
    </xdr:from>
    <xdr:to xmlns:xdr="http://schemas.openxmlformats.org/drawingml/2006/spreadsheetDrawing">
      <xdr:col>41</xdr:col>
      <xdr:colOff>50800</xdr:colOff>
      <xdr:row>58</xdr:row>
      <xdr:rowOff>74930</xdr:rowOff>
    </xdr:to>
    <xdr:cxnSp macro="">
      <xdr:nvCxnSpPr>
        <xdr:cNvPr id="352" name="直線コネクタ 351"/>
        <xdr:cNvCxnSpPr/>
      </xdr:nvCxnSpPr>
      <xdr:spPr>
        <a:xfrm flipV="1">
          <a:off x="6835140" y="9931400"/>
          <a:ext cx="8699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66675</xdr:rowOff>
    </xdr:from>
    <xdr:to xmlns:xdr="http://schemas.openxmlformats.org/drawingml/2006/spreadsheetDrawing">
      <xdr:col>41</xdr:col>
      <xdr:colOff>101600</xdr:colOff>
      <xdr:row>58</xdr:row>
      <xdr:rowOff>171450</xdr:rowOff>
    </xdr:to>
    <xdr:sp macro="" textlink="">
      <xdr:nvSpPr>
        <xdr:cNvPr id="353" name="フローチャート: 判断 352"/>
        <xdr:cNvSpPr/>
      </xdr:nvSpPr>
      <xdr:spPr>
        <a:xfrm>
          <a:off x="7654290" y="100107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162560</xdr:rowOff>
    </xdr:from>
    <xdr:ext cx="597535" cy="267335"/>
    <xdr:sp macro="" textlink="">
      <xdr:nvSpPr>
        <xdr:cNvPr id="354" name="テキスト ボックス 353"/>
        <xdr:cNvSpPr txBox="1"/>
      </xdr:nvSpPr>
      <xdr:spPr>
        <a:xfrm>
          <a:off x="7412990" y="1010666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81280</xdr:rowOff>
    </xdr:from>
    <xdr:to xmlns:xdr="http://schemas.openxmlformats.org/drawingml/2006/spreadsheetDrawing">
      <xdr:col>36</xdr:col>
      <xdr:colOff>165100</xdr:colOff>
      <xdr:row>59</xdr:row>
      <xdr:rowOff>8890</xdr:rowOff>
    </xdr:to>
    <xdr:sp macro="" textlink="">
      <xdr:nvSpPr>
        <xdr:cNvPr id="355" name="フローチャート: 判断 354"/>
        <xdr:cNvSpPr/>
      </xdr:nvSpPr>
      <xdr:spPr>
        <a:xfrm>
          <a:off x="6784340" y="10025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171450</xdr:rowOff>
    </xdr:from>
    <xdr:ext cx="597535" cy="267970"/>
    <xdr:sp macro="" textlink="">
      <xdr:nvSpPr>
        <xdr:cNvPr id="356" name="テキスト ボックス 355"/>
        <xdr:cNvSpPr txBox="1"/>
      </xdr:nvSpPr>
      <xdr:spPr>
        <a:xfrm>
          <a:off x="6539230" y="1011555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83185</xdr:rowOff>
    </xdr:from>
    <xdr:ext cx="762000" cy="269240"/>
    <xdr:sp macro="" textlink="">
      <xdr:nvSpPr>
        <xdr:cNvPr id="357" name="テキスト ボックス 356"/>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83185</xdr:rowOff>
    </xdr:from>
    <xdr:ext cx="761365" cy="269240"/>
    <xdr:sp macro="" textlink="">
      <xdr:nvSpPr>
        <xdr:cNvPr id="358" name="テキスト ボックス 357"/>
        <xdr:cNvSpPr txBox="1"/>
      </xdr:nvSpPr>
      <xdr:spPr>
        <a:xfrm>
          <a:off x="92621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83185</xdr:rowOff>
    </xdr:from>
    <xdr:ext cx="761365" cy="269240"/>
    <xdr:sp macro="" textlink="">
      <xdr:nvSpPr>
        <xdr:cNvPr id="359" name="テキスト ボックス 358"/>
        <xdr:cNvSpPr txBox="1"/>
      </xdr:nvSpPr>
      <xdr:spPr>
        <a:xfrm>
          <a:off x="83921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83185</xdr:rowOff>
    </xdr:from>
    <xdr:ext cx="761365" cy="269240"/>
    <xdr:sp macro="" textlink="">
      <xdr:nvSpPr>
        <xdr:cNvPr id="360" name="テキスト ボックス 359"/>
        <xdr:cNvSpPr txBox="1"/>
      </xdr:nvSpPr>
      <xdr:spPr>
        <a:xfrm>
          <a:off x="75184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83185</xdr:rowOff>
    </xdr:from>
    <xdr:ext cx="761365" cy="269240"/>
    <xdr:sp macro="" textlink="">
      <xdr:nvSpPr>
        <xdr:cNvPr id="361" name="テキスト ボックス 360"/>
        <xdr:cNvSpPr txBox="1"/>
      </xdr:nvSpPr>
      <xdr:spPr>
        <a:xfrm>
          <a:off x="66484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52070</xdr:rowOff>
    </xdr:from>
    <xdr:to xmlns:xdr="http://schemas.openxmlformats.org/drawingml/2006/spreadsheetDrawing">
      <xdr:col>55</xdr:col>
      <xdr:colOff>50800</xdr:colOff>
      <xdr:row>58</xdr:row>
      <xdr:rowOff>156845</xdr:rowOff>
    </xdr:to>
    <xdr:sp macro="" textlink="">
      <xdr:nvSpPr>
        <xdr:cNvPr id="362" name="楕円 361"/>
        <xdr:cNvSpPr/>
      </xdr:nvSpPr>
      <xdr:spPr>
        <a:xfrm>
          <a:off x="10220960" y="9996170"/>
          <a:ext cx="9779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9525</xdr:rowOff>
    </xdr:from>
    <xdr:ext cx="598170" cy="267335"/>
    <xdr:sp macro="" textlink="">
      <xdr:nvSpPr>
        <xdr:cNvPr id="363" name="普通建設事業費該当値テキスト"/>
        <xdr:cNvSpPr txBox="1"/>
      </xdr:nvSpPr>
      <xdr:spPr>
        <a:xfrm>
          <a:off x="10318750" y="978217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12700</xdr:rowOff>
    </xdr:from>
    <xdr:to xmlns:xdr="http://schemas.openxmlformats.org/drawingml/2006/spreadsheetDrawing">
      <xdr:col>50</xdr:col>
      <xdr:colOff>165100</xdr:colOff>
      <xdr:row>58</xdr:row>
      <xdr:rowOff>118110</xdr:rowOff>
    </xdr:to>
    <xdr:sp macro="" textlink="">
      <xdr:nvSpPr>
        <xdr:cNvPr id="364" name="楕円 363"/>
        <xdr:cNvSpPr/>
      </xdr:nvSpPr>
      <xdr:spPr>
        <a:xfrm>
          <a:off x="9398000" y="99568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135255</xdr:rowOff>
    </xdr:from>
    <xdr:ext cx="597535" cy="267970"/>
    <xdr:sp macro="" textlink="">
      <xdr:nvSpPr>
        <xdr:cNvPr id="365" name="テキスト ボックス 364"/>
        <xdr:cNvSpPr txBox="1"/>
      </xdr:nvSpPr>
      <xdr:spPr>
        <a:xfrm>
          <a:off x="9152890" y="973645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171450</xdr:rowOff>
    </xdr:from>
    <xdr:to xmlns:xdr="http://schemas.openxmlformats.org/drawingml/2006/spreadsheetDrawing">
      <xdr:col>46</xdr:col>
      <xdr:colOff>38100</xdr:colOff>
      <xdr:row>58</xdr:row>
      <xdr:rowOff>99060</xdr:rowOff>
    </xdr:to>
    <xdr:sp macro="" textlink="">
      <xdr:nvSpPr>
        <xdr:cNvPr id="366" name="楕円 365"/>
        <xdr:cNvSpPr/>
      </xdr:nvSpPr>
      <xdr:spPr>
        <a:xfrm>
          <a:off x="8528050" y="994410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116205</xdr:rowOff>
    </xdr:from>
    <xdr:ext cx="597535" cy="267970"/>
    <xdr:sp macro="" textlink="">
      <xdr:nvSpPr>
        <xdr:cNvPr id="367" name="テキスト ボックス 366"/>
        <xdr:cNvSpPr txBox="1"/>
      </xdr:nvSpPr>
      <xdr:spPr>
        <a:xfrm>
          <a:off x="8282940" y="971740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106045</xdr:rowOff>
    </xdr:from>
    <xdr:to xmlns:xdr="http://schemas.openxmlformats.org/drawingml/2006/spreadsheetDrawing">
      <xdr:col>41</xdr:col>
      <xdr:colOff>101600</xdr:colOff>
      <xdr:row>58</xdr:row>
      <xdr:rowOff>33655</xdr:rowOff>
    </xdr:to>
    <xdr:sp macro="" textlink="">
      <xdr:nvSpPr>
        <xdr:cNvPr id="368" name="楕円 367"/>
        <xdr:cNvSpPr/>
      </xdr:nvSpPr>
      <xdr:spPr>
        <a:xfrm>
          <a:off x="7654290" y="9878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50800</xdr:rowOff>
    </xdr:from>
    <xdr:ext cx="597535" cy="269240"/>
    <xdr:sp macro="" textlink="">
      <xdr:nvSpPr>
        <xdr:cNvPr id="369" name="テキスト ボックス 368"/>
        <xdr:cNvSpPr txBox="1"/>
      </xdr:nvSpPr>
      <xdr:spPr>
        <a:xfrm>
          <a:off x="7412990" y="965200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21590</xdr:rowOff>
    </xdr:from>
    <xdr:to xmlns:xdr="http://schemas.openxmlformats.org/drawingml/2006/spreadsheetDrawing">
      <xdr:col>36</xdr:col>
      <xdr:colOff>165100</xdr:colOff>
      <xdr:row>58</xdr:row>
      <xdr:rowOff>127000</xdr:rowOff>
    </xdr:to>
    <xdr:sp macro="" textlink="">
      <xdr:nvSpPr>
        <xdr:cNvPr id="370" name="楕円 369"/>
        <xdr:cNvSpPr/>
      </xdr:nvSpPr>
      <xdr:spPr>
        <a:xfrm>
          <a:off x="6784340" y="99656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144780</xdr:rowOff>
    </xdr:from>
    <xdr:ext cx="597535" cy="268605"/>
    <xdr:sp macro="" textlink="">
      <xdr:nvSpPr>
        <xdr:cNvPr id="371" name="テキスト ボックス 370"/>
        <xdr:cNvSpPr txBox="1"/>
      </xdr:nvSpPr>
      <xdr:spPr>
        <a:xfrm>
          <a:off x="6539230" y="974598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59055</xdr:rowOff>
    </xdr:from>
    <xdr:to xmlns:xdr="http://schemas.openxmlformats.org/drawingml/2006/spreadsheetDrawing">
      <xdr:col>59</xdr:col>
      <xdr:colOff>50800</xdr:colOff>
      <xdr:row>65</xdr:row>
      <xdr:rowOff>33020</xdr:rowOff>
    </xdr:to>
    <xdr:sp macro="" textlink="">
      <xdr:nvSpPr>
        <xdr:cNvPr id="372" name="正方形/長方形 371"/>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59055</xdr:rowOff>
    </xdr:from>
    <xdr:to xmlns:xdr="http://schemas.openxmlformats.org/drawingml/2006/spreadsheetDrawing">
      <xdr:col>43</xdr:col>
      <xdr:colOff>63500</xdr:colOff>
      <xdr:row>66</xdr:row>
      <xdr:rowOff>145415</xdr:rowOff>
    </xdr:to>
    <xdr:sp macro="" textlink="">
      <xdr:nvSpPr>
        <xdr:cNvPr id="373" name="正方形/長方形 372"/>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92075</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59055</xdr:rowOff>
    </xdr:from>
    <xdr:to xmlns:xdr="http://schemas.openxmlformats.org/drawingml/2006/spreadsheetDrawing">
      <xdr:col>48</xdr:col>
      <xdr:colOff>127000</xdr:colOff>
      <xdr:row>66</xdr:row>
      <xdr:rowOff>145415</xdr:rowOff>
    </xdr:to>
    <xdr:sp macro="" textlink="">
      <xdr:nvSpPr>
        <xdr:cNvPr id="375" name="正方形/長方形 374"/>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92075</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59055</xdr:rowOff>
    </xdr:from>
    <xdr:to xmlns:xdr="http://schemas.openxmlformats.org/drawingml/2006/spreadsheetDrawing">
      <xdr:col>54</xdr:col>
      <xdr:colOff>127000</xdr:colOff>
      <xdr:row>66</xdr:row>
      <xdr:rowOff>145415</xdr:rowOff>
    </xdr:to>
    <xdr:sp macro="" textlink="">
      <xdr:nvSpPr>
        <xdr:cNvPr id="377" name="正方形/長方形 376"/>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92075</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79" name="正方形/長方形 378"/>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7980" cy="232410"/>
    <xdr:sp macro="" textlink="">
      <xdr:nvSpPr>
        <xdr:cNvPr id="380" name="テキスト ボックス 379"/>
        <xdr:cNvSpPr txBox="1"/>
      </xdr:nvSpPr>
      <xdr:spPr>
        <a:xfrm>
          <a:off x="643636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81" name="直線コネクタ 380"/>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46355</xdr:rowOff>
    </xdr:from>
    <xdr:to xmlns:xdr="http://schemas.openxmlformats.org/drawingml/2006/spreadsheetDrawing">
      <xdr:col>59</xdr:col>
      <xdr:colOff>50800</xdr:colOff>
      <xdr:row>79</xdr:row>
      <xdr:rowOff>46355</xdr:rowOff>
    </xdr:to>
    <xdr:cxnSp macro="">
      <xdr:nvCxnSpPr>
        <xdr:cNvPr id="382" name="直線コネクタ 381"/>
        <xdr:cNvCxnSpPr/>
      </xdr:nvCxnSpPr>
      <xdr:spPr>
        <a:xfrm>
          <a:off x="6474460" y="13590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76835</xdr:rowOff>
    </xdr:from>
    <xdr:ext cx="247650" cy="268605"/>
    <xdr:sp macro="" textlink="">
      <xdr:nvSpPr>
        <xdr:cNvPr id="383" name="テキスト ボックス 382"/>
        <xdr:cNvSpPr txBox="1"/>
      </xdr:nvSpPr>
      <xdr:spPr>
        <a:xfrm>
          <a:off x="6229350" y="13449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84" name="直線コネクタ 383"/>
        <xdr:cNvCxnSpPr/>
      </xdr:nvCxnSpPr>
      <xdr:spPr>
        <a:xfrm>
          <a:off x="6474460" y="1320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36830</xdr:rowOff>
    </xdr:from>
    <xdr:ext cx="594360" cy="269240"/>
    <xdr:sp macro="" textlink="">
      <xdr:nvSpPr>
        <xdr:cNvPr id="385" name="テキスト ボックス 384"/>
        <xdr:cNvSpPr txBox="1"/>
      </xdr:nvSpPr>
      <xdr:spPr>
        <a:xfrm>
          <a:off x="5890260" y="13067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145415</xdr:rowOff>
    </xdr:from>
    <xdr:to xmlns:xdr="http://schemas.openxmlformats.org/drawingml/2006/spreadsheetDrawing">
      <xdr:col>59</xdr:col>
      <xdr:colOff>50800</xdr:colOff>
      <xdr:row>74</xdr:row>
      <xdr:rowOff>145415</xdr:rowOff>
    </xdr:to>
    <xdr:cxnSp macro="">
      <xdr:nvCxnSpPr>
        <xdr:cNvPr id="386" name="直線コネクタ 385"/>
        <xdr:cNvCxnSpPr/>
      </xdr:nvCxnSpPr>
      <xdr:spPr>
        <a:xfrm>
          <a:off x="6474460" y="12832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94360" cy="267335"/>
    <xdr:sp macro="" textlink="">
      <xdr:nvSpPr>
        <xdr:cNvPr id="387" name="テキスト ボックス 386"/>
        <xdr:cNvSpPr txBox="1"/>
      </xdr:nvSpPr>
      <xdr:spPr>
        <a:xfrm>
          <a:off x="5890260" y="12687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105410</xdr:rowOff>
    </xdr:from>
    <xdr:to xmlns:xdr="http://schemas.openxmlformats.org/drawingml/2006/spreadsheetDrawing">
      <xdr:col>59</xdr:col>
      <xdr:colOff>50800</xdr:colOff>
      <xdr:row>72</xdr:row>
      <xdr:rowOff>105410</xdr:rowOff>
    </xdr:to>
    <xdr:cxnSp macro="">
      <xdr:nvCxnSpPr>
        <xdr:cNvPr id="388" name="直線コネクタ 387"/>
        <xdr:cNvCxnSpPr/>
      </xdr:nvCxnSpPr>
      <xdr:spPr>
        <a:xfrm>
          <a:off x="6474460" y="12449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135890</xdr:rowOff>
    </xdr:from>
    <xdr:ext cx="594360" cy="267970"/>
    <xdr:sp macro="" textlink="">
      <xdr:nvSpPr>
        <xdr:cNvPr id="389" name="テキスト ボックス 388"/>
        <xdr:cNvSpPr txBox="1"/>
      </xdr:nvSpPr>
      <xdr:spPr>
        <a:xfrm>
          <a:off x="5890260" y="12308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66040</xdr:rowOff>
    </xdr:from>
    <xdr:to xmlns:xdr="http://schemas.openxmlformats.org/drawingml/2006/spreadsheetDrawing">
      <xdr:col>59</xdr:col>
      <xdr:colOff>50800</xdr:colOff>
      <xdr:row>70</xdr:row>
      <xdr:rowOff>66040</xdr:rowOff>
    </xdr:to>
    <xdr:cxnSp macro="">
      <xdr:nvCxnSpPr>
        <xdr:cNvPr id="390" name="直線コネクタ 389"/>
        <xdr:cNvCxnSpPr/>
      </xdr:nvCxnSpPr>
      <xdr:spPr>
        <a:xfrm>
          <a:off x="6474460" y="12067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95885</xdr:rowOff>
    </xdr:from>
    <xdr:ext cx="684530" cy="268605"/>
    <xdr:sp macro="" textlink="">
      <xdr:nvSpPr>
        <xdr:cNvPr id="391" name="テキスト ボックス 390"/>
        <xdr:cNvSpPr txBox="1"/>
      </xdr:nvSpPr>
      <xdr:spPr>
        <a:xfrm>
          <a:off x="5800090" y="11925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2" name="直線コネクタ 391"/>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56515</xdr:rowOff>
    </xdr:from>
    <xdr:ext cx="684530" cy="267335"/>
    <xdr:sp macro="" textlink="">
      <xdr:nvSpPr>
        <xdr:cNvPr id="393" name="テキスト ボックス 392"/>
        <xdr:cNvSpPr txBox="1"/>
      </xdr:nvSpPr>
      <xdr:spPr>
        <a:xfrm>
          <a:off x="580009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94" name="普通建設事業費 （ うち新規整備　）グラフ枠"/>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70</xdr:row>
      <xdr:rowOff>161925</xdr:rowOff>
    </xdr:from>
    <xdr:to xmlns:xdr="http://schemas.openxmlformats.org/drawingml/2006/spreadsheetDrawing">
      <xdr:col>54</xdr:col>
      <xdr:colOff>186690</xdr:colOff>
      <xdr:row>79</xdr:row>
      <xdr:rowOff>46355</xdr:rowOff>
    </xdr:to>
    <xdr:cxnSp macro="">
      <xdr:nvCxnSpPr>
        <xdr:cNvPr id="395" name="直線コネクタ 394"/>
        <xdr:cNvCxnSpPr/>
      </xdr:nvCxnSpPr>
      <xdr:spPr>
        <a:xfrm flipV="1">
          <a:off x="10267950" y="12163425"/>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50165</xdr:rowOff>
    </xdr:from>
    <xdr:ext cx="248920" cy="269240"/>
    <xdr:sp macro="" textlink="">
      <xdr:nvSpPr>
        <xdr:cNvPr id="396" name="普通建設事業費 （ うち新規整備　）最小値テキスト"/>
        <xdr:cNvSpPr txBox="1"/>
      </xdr:nvSpPr>
      <xdr:spPr>
        <a:xfrm>
          <a:off x="10318750" y="1359471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46355</xdr:rowOff>
    </xdr:from>
    <xdr:to xmlns:xdr="http://schemas.openxmlformats.org/drawingml/2006/spreadsheetDrawing">
      <xdr:col>55</xdr:col>
      <xdr:colOff>88900</xdr:colOff>
      <xdr:row>79</xdr:row>
      <xdr:rowOff>46355</xdr:rowOff>
    </xdr:to>
    <xdr:cxnSp macro="">
      <xdr:nvCxnSpPr>
        <xdr:cNvPr id="397" name="直線コネクタ 396"/>
        <xdr:cNvCxnSpPr/>
      </xdr:nvCxnSpPr>
      <xdr:spPr>
        <a:xfrm>
          <a:off x="10182860" y="13590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106680</xdr:rowOff>
    </xdr:from>
    <xdr:ext cx="689610" cy="269240"/>
    <xdr:sp macro="" textlink="">
      <xdr:nvSpPr>
        <xdr:cNvPr id="398" name="普通建設事業費 （ うち新規整備　）最大値テキスト"/>
        <xdr:cNvSpPr txBox="1"/>
      </xdr:nvSpPr>
      <xdr:spPr>
        <a:xfrm>
          <a:off x="10318750" y="11936730"/>
          <a:ext cx="68961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161925</xdr:rowOff>
    </xdr:from>
    <xdr:to xmlns:xdr="http://schemas.openxmlformats.org/drawingml/2006/spreadsheetDrawing">
      <xdr:col>55</xdr:col>
      <xdr:colOff>88900</xdr:colOff>
      <xdr:row>70</xdr:row>
      <xdr:rowOff>161925</xdr:rowOff>
    </xdr:to>
    <xdr:cxnSp macro="">
      <xdr:nvCxnSpPr>
        <xdr:cNvPr id="399" name="直線コネクタ 398"/>
        <xdr:cNvCxnSpPr/>
      </xdr:nvCxnSpPr>
      <xdr:spPr>
        <a:xfrm>
          <a:off x="10182860" y="121634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90170</xdr:rowOff>
    </xdr:from>
    <xdr:to xmlns:xdr="http://schemas.openxmlformats.org/drawingml/2006/spreadsheetDrawing">
      <xdr:col>55</xdr:col>
      <xdr:colOff>0</xdr:colOff>
      <xdr:row>78</xdr:row>
      <xdr:rowOff>15240</xdr:rowOff>
    </xdr:to>
    <xdr:cxnSp macro="">
      <xdr:nvCxnSpPr>
        <xdr:cNvPr id="400" name="直線コネクタ 399"/>
        <xdr:cNvCxnSpPr/>
      </xdr:nvCxnSpPr>
      <xdr:spPr>
        <a:xfrm>
          <a:off x="9448800" y="13291820"/>
          <a:ext cx="8191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19685</xdr:rowOff>
    </xdr:from>
    <xdr:ext cx="534035" cy="267335"/>
    <xdr:sp macro="" textlink="">
      <xdr:nvSpPr>
        <xdr:cNvPr id="401" name="普通建設事業費 （ うち新規整備　）平均値テキスト"/>
        <xdr:cNvSpPr txBox="1"/>
      </xdr:nvSpPr>
      <xdr:spPr>
        <a:xfrm>
          <a:off x="10318750" y="13392785"/>
          <a:ext cx="53403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42545</xdr:rowOff>
    </xdr:from>
    <xdr:to xmlns:xdr="http://schemas.openxmlformats.org/drawingml/2006/spreadsheetDrawing">
      <xdr:col>55</xdr:col>
      <xdr:colOff>50800</xdr:colOff>
      <xdr:row>78</xdr:row>
      <xdr:rowOff>147955</xdr:rowOff>
    </xdr:to>
    <xdr:sp macro="" textlink="">
      <xdr:nvSpPr>
        <xdr:cNvPr id="402" name="フローチャート: 判断 401"/>
        <xdr:cNvSpPr/>
      </xdr:nvSpPr>
      <xdr:spPr>
        <a:xfrm>
          <a:off x="10220960" y="1341564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24765</xdr:rowOff>
    </xdr:from>
    <xdr:to xmlns:xdr="http://schemas.openxmlformats.org/drawingml/2006/spreadsheetDrawing">
      <xdr:col>50</xdr:col>
      <xdr:colOff>114300</xdr:colOff>
      <xdr:row>77</xdr:row>
      <xdr:rowOff>90170</xdr:rowOff>
    </xdr:to>
    <xdr:cxnSp macro="">
      <xdr:nvCxnSpPr>
        <xdr:cNvPr id="403" name="直線コネクタ 402"/>
        <xdr:cNvCxnSpPr/>
      </xdr:nvCxnSpPr>
      <xdr:spPr>
        <a:xfrm>
          <a:off x="8578850" y="13226415"/>
          <a:ext cx="8699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167005</xdr:rowOff>
    </xdr:from>
    <xdr:to xmlns:xdr="http://schemas.openxmlformats.org/drawingml/2006/spreadsheetDrawing">
      <xdr:col>50</xdr:col>
      <xdr:colOff>165100</xdr:colOff>
      <xdr:row>78</xdr:row>
      <xdr:rowOff>93980</xdr:rowOff>
    </xdr:to>
    <xdr:sp macro="" textlink="">
      <xdr:nvSpPr>
        <xdr:cNvPr id="404" name="フローチャート: 判断 403"/>
        <xdr:cNvSpPr/>
      </xdr:nvSpPr>
      <xdr:spPr>
        <a:xfrm>
          <a:off x="9398000" y="133686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78</xdr:row>
      <xdr:rowOff>85090</xdr:rowOff>
    </xdr:from>
    <xdr:ext cx="597535" cy="269240"/>
    <xdr:sp macro="" textlink="">
      <xdr:nvSpPr>
        <xdr:cNvPr id="405" name="テキスト ボックス 404"/>
        <xdr:cNvSpPr txBox="1"/>
      </xdr:nvSpPr>
      <xdr:spPr>
        <a:xfrm>
          <a:off x="9152890" y="1345819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24765</xdr:rowOff>
    </xdr:from>
    <xdr:to xmlns:xdr="http://schemas.openxmlformats.org/drawingml/2006/spreadsheetDrawing">
      <xdr:col>45</xdr:col>
      <xdr:colOff>177800</xdr:colOff>
      <xdr:row>77</xdr:row>
      <xdr:rowOff>129540</xdr:rowOff>
    </xdr:to>
    <xdr:cxnSp macro="">
      <xdr:nvCxnSpPr>
        <xdr:cNvPr id="406" name="直線コネクタ 405"/>
        <xdr:cNvCxnSpPr/>
      </xdr:nvCxnSpPr>
      <xdr:spPr>
        <a:xfrm flipV="1">
          <a:off x="7705090" y="13226415"/>
          <a:ext cx="87376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78</xdr:row>
      <xdr:rowOff>171450</xdr:rowOff>
    </xdr:to>
    <xdr:sp macro="" textlink="">
      <xdr:nvSpPr>
        <xdr:cNvPr id="407" name="フローチャート: 判断 406"/>
        <xdr:cNvSpPr/>
      </xdr:nvSpPr>
      <xdr:spPr>
        <a:xfrm>
          <a:off x="8528050" y="1344422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167640</xdr:rowOff>
    </xdr:from>
    <xdr:ext cx="532765" cy="267970"/>
    <xdr:sp macro="" textlink="">
      <xdr:nvSpPr>
        <xdr:cNvPr id="408" name="テキスト ボックス 407"/>
        <xdr:cNvSpPr txBox="1"/>
      </xdr:nvSpPr>
      <xdr:spPr>
        <a:xfrm>
          <a:off x="8315325" y="1354074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129540</xdr:rowOff>
    </xdr:from>
    <xdr:to xmlns:xdr="http://schemas.openxmlformats.org/drawingml/2006/spreadsheetDrawing">
      <xdr:col>41</xdr:col>
      <xdr:colOff>50800</xdr:colOff>
      <xdr:row>78</xdr:row>
      <xdr:rowOff>115570</xdr:rowOff>
    </xdr:to>
    <xdr:cxnSp macro="">
      <xdr:nvCxnSpPr>
        <xdr:cNvPr id="409" name="直線コネクタ 408"/>
        <xdr:cNvCxnSpPr/>
      </xdr:nvCxnSpPr>
      <xdr:spPr>
        <a:xfrm flipV="1">
          <a:off x="6835140" y="13331190"/>
          <a:ext cx="86995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73660</xdr:rowOff>
    </xdr:from>
    <xdr:to xmlns:xdr="http://schemas.openxmlformats.org/drawingml/2006/spreadsheetDrawing">
      <xdr:col>41</xdr:col>
      <xdr:colOff>101600</xdr:colOff>
      <xdr:row>79</xdr:row>
      <xdr:rowOff>1270</xdr:rowOff>
    </xdr:to>
    <xdr:sp macro="" textlink="">
      <xdr:nvSpPr>
        <xdr:cNvPr id="410" name="フローチャート: 判断 409"/>
        <xdr:cNvSpPr/>
      </xdr:nvSpPr>
      <xdr:spPr>
        <a:xfrm>
          <a:off x="7654290" y="13446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170180</xdr:rowOff>
    </xdr:from>
    <xdr:ext cx="532765" cy="267970"/>
    <xdr:sp macro="" textlink="">
      <xdr:nvSpPr>
        <xdr:cNvPr id="411" name="テキスト ボックス 410"/>
        <xdr:cNvSpPr txBox="1"/>
      </xdr:nvSpPr>
      <xdr:spPr>
        <a:xfrm>
          <a:off x="7445375" y="1354328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101600</xdr:rowOff>
    </xdr:from>
    <xdr:to xmlns:xdr="http://schemas.openxmlformats.org/drawingml/2006/spreadsheetDrawing">
      <xdr:col>36</xdr:col>
      <xdr:colOff>165100</xdr:colOff>
      <xdr:row>79</xdr:row>
      <xdr:rowOff>27940</xdr:rowOff>
    </xdr:to>
    <xdr:sp macro="" textlink="">
      <xdr:nvSpPr>
        <xdr:cNvPr id="412" name="フローチャート: 判断 411"/>
        <xdr:cNvSpPr/>
      </xdr:nvSpPr>
      <xdr:spPr>
        <a:xfrm>
          <a:off x="6784340" y="1347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19050</xdr:rowOff>
    </xdr:from>
    <xdr:ext cx="532765" cy="267335"/>
    <xdr:sp macro="" textlink="">
      <xdr:nvSpPr>
        <xdr:cNvPr id="413" name="テキスト ボックス 412"/>
        <xdr:cNvSpPr txBox="1"/>
      </xdr:nvSpPr>
      <xdr:spPr>
        <a:xfrm>
          <a:off x="6571615" y="1356360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83185</xdr:rowOff>
    </xdr:from>
    <xdr:ext cx="762000" cy="269240"/>
    <xdr:sp macro="" textlink="">
      <xdr:nvSpPr>
        <xdr:cNvPr id="414" name="テキスト ボックス 413"/>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83185</xdr:rowOff>
    </xdr:from>
    <xdr:ext cx="761365" cy="269240"/>
    <xdr:sp macro="" textlink="">
      <xdr:nvSpPr>
        <xdr:cNvPr id="415" name="テキスト ボックス 414"/>
        <xdr:cNvSpPr txBox="1"/>
      </xdr:nvSpPr>
      <xdr:spPr>
        <a:xfrm>
          <a:off x="92621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83185</xdr:rowOff>
    </xdr:from>
    <xdr:ext cx="761365" cy="269240"/>
    <xdr:sp macro="" textlink="">
      <xdr:nvSpPr>
        <xdr:cNvPr id="416" name="テキスト ボックス 415"/>
        <xdr:cNvSpPr txBox="1"/>
      </xdr:nvSpPr>
      <xdr:spPr>
        <a:xfrm>
          <a:off x="83921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83185</xdr:rowOff>
    </xdr:from>
    <xdr:ext cx="761365" cy="269240"/>
    <xdr:sp macro="" textlink="">
      <xdr:nvSpPr>
        <xdr:cNvPr id="417" name="テキスト ボックス 416"/>
        <xdr:cNvSpPr txBox="1"/>
      </xdr:nvSpPr>
      <xdr:spPr>
        <a:xfrm>
          <a:off x="75184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83185</xdr:rowOff>
    </xdr:from>
    <xdr:ext cx="761365" cy="269240"/>
    <xdr:sp macro="" textlink="">
      <xdr:nvSpPr>
        <xdr:cNvPr id="418" name="テキスト ボックス 417"/>
        <xdr:cNvSpPr txBox="1"/>
      </xdr:nvSpPr>
      <xdr:spPr>
        <a:xfrm>
          <a:off x="66484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140335</xdr:rowOff>
    </xdr:from>
    <xdr:to xmlns:xdr="http://schemas.openxmlformats.org/drawingml/2006/spreadsheetDrawing">
      <xdr:col>55</xdr:col>
      <xdr:colOff>50800</xdr:colOff>
      <xdr:row>78</xdr:row>
      <xdr:rowOff>67945</xdr:rowOff>
    </xdr:to>
    <xdr:sp macro="" textlink="">
      <xdr:nvSpPr>
        <xdr:cNvPr id="419" name="楕円 418"/>
        <xdr:cNvSpPr/>
      </xdr:nvSpPr>
      <xdr:spPr>
        <a:xfrm>
          <a:off x="10220960" y="1334198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163830</xdr:rowOff>
    </xdr:from>
    <xdr:ext cx="598170" cy="267335"/>
    <xdr:sp macro="" textlink="">
      <xdr:nvSpPr>
        <xdr:cNvPr id="420" name="普通建設事業費 （ うち新規整備　）該当値テキスト"/>
        <xdr:cNvSpPr txBox="1"/>
      </xdr:nvSpPr>
      <xdr:spPr>
        <a:xfrm>
          <a:off x="10318750" y="1319403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37465</xdr:rowOff>
    </xdr:from>
    <xdr:to xmlns:xdr="http://schemas.openxmlformats.org/drawingml/2006/spreadsheetDrawing">
      <xdr:col>50</xdr:col>
      <xdr:colOff>165100</xdr:colOff>
      <xdr:row>77</xdr:row>
      <xdr:rowOff>143510</xdr:rowOff>
    </xdr:to>
    <xdr:sp macro="" textlink="">
      <xdr:nvSpPr>
        <xdr:cNvPr id="421" name="楕円 420"/>
        <xdr:cNvSpPr/>
      </xdr:nvSpPr>
      <xdr:spPr>
        <a:xfrm>
          <a:off x="9398000" y="1323911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75</xdr:row>
      <xdr:rowOff>160655</xdr:rowOff>
    </xdr:from>
    <xdr:ext cx="597535" cy="267335"/>
    <xdr:sp macro="" textlink="">
      <xdr:nvSpPr>
        <xdr:cNvPr id="422" name="テキスト ボックス 421"/>
        <xdr:cNvSpPr txBox="1"/>
      </xdr:nvSpPr>
      <xdr:spPr>
        <a:xfrm>
          <a:off x="9152890" y="1301940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150495</xdr:rowOff>
    </xdr:from>
    <xdr:to xmlns:xdr="http://schemas.openxmlformats.org/drawingml/2006/spreadsheetDrawing">
      <xdr:col>46</xdr:col>
      <xdr:colOff>38100</xdr:colOff>
      <xdr:row>77</xdr:row>
      <xdr:rowOff>78105</xdr:rowOff>
    </xdr:to>
    <xdr:sp macro="" textlink="">
      <xdr:nvSpPr>
        <xdr:cNvPr id="423" name="楕円 422"/>
        <xdr:cNvSpPr/>
      </xdr:nvSpPr>
      <xdr:spPr>
        <a:xfrm>
          <a:off x="8528050" y="1318069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75</xdr:row>
      <xdr:rowOff>94615</xdr:rowOff>
    </xdr:from>
    <xdr:ext cx="597535" cy="268605"/>
    <xdr:sp macro="" textlink="">
      <xdr:nvSpPr>
        <xdr:cNvPr id="424" name="テキスト ボックス 423"/>
        <xdr:cNvSpPr txBox="1"/>
      </xdr:nvSpPr>
      <xdr:spPr>
        <a:xfrm>
          <a:off x="8282940" y="1295336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78105</xdr:rowOff>
    </xdr:from>
    <xdr:to xmlns:xdr="http://schemas.openxmlformats.org/drawingml/2006/spreadsheetDrawing">
      <xdr:col>41</xdr:col>
      <xdr:colOff>101600</xdr:colOff>
      <xdr:row>78</xdr:row>
      <xdr:rowOff>4445</xdr:rowOff>
    </xdr:to>
    <xdr:sp macro="" textlink="">
      <xdr:nvSpPr>
        <xdr:cNvPr id="425" name="楕円 424"/>
        <xdr:cNvSpPr/>
      </xdr:nvSpPr>
      <xdr:spPr>
        <a:xfrm>
          <a:off x="7654290" y="13279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21590</xdr:rowOff>
    </xdr:from>
    <xdr:ext cx="597535" cy="267335"/>
    <xdr:sp macro="" textlink="">
      <xdr:nvSpPr>
        <xdr:cNvPr id="426" name="テキスト ボックス 425"/>
        <xdr:cNvSpPr txBox="1"/>
      </xdr:nvSpPr>
      <xdr:spPr>
        <a:xfrm>
          <a:off x="7412990" y="1305179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62230</xdr:rowOff>
    </xdr:from>
    <xdr:to xmlns:xdr="http://schemas.openxmlformats.org/drawingml/2006/spreadsheetDrawing">
      <xdr:col>36</xdr:col>
      <xdr:colOff>165100</xdr:colOff>
      <xdr:row>78</xdr:row>
      <xdr:rowOff>168275</xdr:rowOff>
    </xdr:to>
    <xdr:sp macro="" textlink="">
      <xdr:nvSpPr>
        <xdr:cNvPr id="427" name="楕円 426"/>
        <xdr:cNvSpPr/>
      </xdr:nvSpPr>
      <xdr:spPr>
        <a:xfrm>
          <a:off x="6784340" y="1343533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7620</xdr:rowOff>
    </xdr:from>
    <xdr:ext cx="532765" cy="267335"/>
    <xdr:sp macro="" textlink="">
      <xdr:nvSpPr>
        <xdr:cNvPr id="428" name="テキスト ボックス 427"/>
        <xdr:cNvSpPr txBox="1"/>
      </xdr:nvSpPr>
      <xdr:spPr>
        <a:xfrm>
          <a:off x="6571615" y="1320927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59055</xdr:rowOff>
    </xdr:from>
    <xdr:to xmlns:xdr="http://schemas.openxmlformats.org/drawingml/2006/spreadsheetDrawing">
      <xdr:col>59</xdr:col>
      <xdr:colOff>50800</xdr:colOff>
      <xdr:row>85</xdr:row>
      <xdr:rowOff>33020</xdr:rowOff>
    </xdr:to>
    <xdr:sp macro="" textlink="">
      <xdr:nvSpPr>
        <xdr:cNvPr id="429" name="正方形/長方形 428"/>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59055</xdr:rowOff>
    </xdr:from>
    <xdr:to xmlns:xdr="http://schemas.openxmlformats.org/drawingml/2006/spreadsheetDrawing">
      <xdr:col>43</xdr:col>
      <xdr:colOff>63500</xdr:colOff>
      <xdr:row>86</xdr:row>
      <xdr:rowOff>145415</xdr:rowOff>
    </xdr:to>
    <xdr:sp macro="" textlink="">
      <xdr:nvSpPr>
        <xdr:cNvPr id="430" name="正方形/長方形 429"/>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92075</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59055</xdr:rowOff>
    </xdr:from>
    <xdr:to xmlns:xdr="http://schemas.openxmlformats.org/drawingml/2006/spreadsheetDrawing">
      <xdr:col>48</xdr:col>
      <xdr:colOff>127000</xdr:colOff>
      <xdr:row>86</xdr:row>
      <xdr:rowOff>145415</xdr:rowOff>
    </xdr:to>
    <xdr:sp macro="" textlink="">
      <xdr:nvSpPr>
        <xdr:cNvPr id="432" name="正方形/長方形 431"/>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92075</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59055</xdr:rowOff>
    </xdr:from>
    <xdr:to xmlns:xdr="http://schemas.openxmlformats.org/drawingml/2006/spreadsheetDrawing">
      <xdr:col>54</xdr:col>
      <xdr:colOff>127000</xdr:colOff>
      <xdr:row>86</xdr:row>
      <xdr:rowOff>145415</xdr:rowOff>
    </xdr:to>
    <xdr:sp macro="" textlink="">
      <xdr:nvSpPr>
        <xdr:cNvPr id="434" name="正方形/長方形 433"/>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92075</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7980" cy="232410"/>
    <xdr:sp macro="" textlink="">
      <xdr:nvSpPr>
        <xdr:cNvPr id="437" name="テキスト ボックス 436"/>
        <xdr:cNvSpPr txBox="1"/>
      </xdr:nvSpPr>
      <xdr:spPr>
        <a:xfrm>
          <a:off x="643636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474460" y="16941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175"/>
    <xdr:sp macro="" textlink="">
      <xdr:nvSpPr>
        <xdr:cNvPr id="440" name="テキスト ボックス 439"/>
        <xdr:cNvSpPr txBox="1"/>
      </xdr:nvSpPr>
      <xdr:spPr>
        <a:xfrm>
          <a:off x="622935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474460" y="164846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4530" cy="257175"/>
    <xdr:sp macro="" textlink="">
      <xdr:nvSpPr>
        <xdr:cNvPr id="442" name="テキスト ボックス 441"/>
        <xdr:cNvSpPr txBox="1"/>
      </xdr:nvSpPr>
      <xdr:spPr>
        <a:xfrm>
          <a:off x="5800090" y="163423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474460" y="16027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4530" cy="257175"/>
    <xdr:sp macro="" textlink="">
      <xdr:nvSpPr>
        <xdr:cNvPr id="444" name="テキスト ボックス 443"/>
        <xdr:cNvSpPr txBox="1"/>
      </xdr:nvSpPr>
      <xdr:spPr>
        <a:xfrm>
          <a:off x="5800090" y="158851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145415</xdr:rowOff>
    </xdr:from>
    <xdr:to xmlns:xdr="http://schemas.openxmlformats.org/drawingml/2006/spreadsheetDrawing">
      <xdr:col>59</xdr:col>
      <xdr:colOff>50800</xdr:colOff>
      <xdr:row>90</xdr:row>
      <xdr:rowOff>145415</xdr:rowOff>
    </xdr:to>
    <xdr:cxnSp macro="">
      <xdr:nvCxnSpPr>
        <xdr:cNvPr id="445" name="直線コネクタ 444"/>
        <xdr:cNvCxnSpPr/>
      </xdr:nvCxnSpPr>
      <xdr:spPr>
        <a:xfrm>
          <a:off x="6474460" y="15575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171450</xdr:rowOff>
    </xdr:from>
    <xdr:ext cx="684530" cy="264160"/>
    <xdr:sp macro="" textlink="">
      <xdr:nvSpPr>
        <xdr:cNvPr id="446" name="テキスト ボックス 445"/>
        <xdr:cNvSpPr txBox="1"/>
      </xdr:nvSpPr>
      <xdr:spPr>
        <a:xfrm>
          <a:off x="5800090" y="15430500"/>
          <a:ext cx="6845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47" name="直線コネクタ 446"/>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56515</xdr:rowOff>
    </xdr:from>
    <xdr:ext cx="684530" cy="267335"/>
    <xdr:sp macro="" textlink="">
      <xdr:nvSpPr>
        <xdr:cNvPr id="448" name="テキスト ボックス 447"/>
        <xdr:cNvSpPr txBox="1"/>
      </xdr:nvSpPr>
      <xdr:spPr>
        <a:xfrm>
          <a:off x="58000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92</xdr:row>
      <xdr:rowOff>56515</xdr:rowOff>
    </xdr:from>
    <xdr:to xmlns:xdr="http://schemas.openxmlformats.org/drawingml/2006/spreadsheetDrawing">
      <xdr:col>54</xdr:col>
      <xdr:colOff>186690</xdr:colOff>
      <xdr:row>98</xdr:row>
      <xdr:rowOff>129540</xdr:rowOff>
    </xdr:to>
    <xdr:cxnSp macro="">
      <xdr:nvCxnSpPr>
        <xdr:cNvPr id="450" name="直線コネクタ 449"/>
        <xdr:cNvCxnSpPr/>
      </xdr:nvCxnSpPr>
      <xdr:spPr>
        <a:xfrm flipV="1">
          <a:off x="10267950" y="158299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133350</xdr:rowOff>
    </xdr:from>
    <xdr:ext cx="534035" cy="257175"/>
    <xdr:sp macro="" textlink="">
      <xdr:nvSpPr>
        <xdr:cNvPr id="451" name="普通建設事業費 （ うち更新整備　）最小値テキスト"/>
        <xdr:cNvSpPr txBox="1"/>
      </xdr:nvSpPr>
      <xdr:spPr>
        <a:xfrm>
          <a:off x="10318750" y="1693545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129540</xdr:rowOff>
    </xdr:from>
    <xdr:to xmlns:xdr="http://schemas.openxmlformats.org/drawingml/2006/spreadsheetDrawing">
      <xdr:col>55</xdr:col>
      <xdr:colOff>88900</xdr:colOff>
      <xdr:row>98</xdr:row>
      <xdr:rowOff>129540</xdr:rowOff>
    </xdr:to>
    <xdr:cxnSp macro="">
      <xdr:nvCxnSpPr>
        <xdr:cNvPr id="452" name="直線コネクタ 451"/>
        <xdr:cNvCxnSpPr/>
      </xdr:nvCxnSpPr>
      <xdr:spPr>
        <a:xfrm>
          <a:off x="10182860" y="169316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3175</xdr:rowOff>
    </xdr:from>
    <xdr:ext cx="689610" cy="259080"/>
    <xdr:sp macro="" textlink="">
      <xdr:nvSpPr>
        <xdr:cNvPr id="453" name="普通建設事業費 （ うち更新整備　）最大値テキスト"/>
        <xdr:cNvSpPr txBox="1"/>
      </xdr:nvSpPr>
      <xdr:spPr>
        <a:xfrm>
          <a:off x="10318750" y="1560512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2,432,399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56515</xdr:rowOff>
    </xdr:from>
    <xdr:to xmlns:xdr="http://schemas.openxmlformats.org/drawingml/2006/spreadsheetDrawing">
      <xdr:col>55</xdr:col>
      <xdr:colOff>88900</xdr:colOff>
      <xdr:row>92</xdr:row>
      <xdr:rowOff>56515</xdr:rowOff>
    </xdr:to>
    <xdr:cxnSp macro="">
      <xdr:nvCxnSpPr>
        <xdr:cNvPr id="454" name="直線コネクタ 453"/>
        <xdr:cNvCxnSpPr/>
      </xdr:nvCxnSpPr>
      <xdr:spPr>
        <a:xfrm>
          <a:off x="10182860" y="15829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78740</xdr:rowOff>
    </xdr:from>
    <xdr:to xmlns:xdr="http://schemas.openxmlformats.org/drawingml/2006/spreadsheetDrawing">
      <xdr:col>55</xdr:col>
      <xdr:colOff>0</xdr:colOff>
      <xdr:row>98</xdr:row>
      <xdr:rowOff>92075</xdr:rowOff>
    </xdr:to>
    <xdr:cxnSp macro="">
      <xdr:nvCxnSpPr>
        <xdr:cNvPr id="455" name="直線コネクタ 454"/>
        <xdr:cNvCxnSpPr/>
      </xdr:nvCxnSpPr>
      <xdr:spPr>
        <a:xfrm>
          <a:off x="9448800" y="16880840"/>
          <a:ext cx="8191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98170" cy="257175"/>
    <xdr:sp macro="" textlink="">
      <xdr:nvSpPr>
        <xdr:cNvPr id="456" name="普通建設事業費 （ うち更新整備　）平均値テキスト"/>
        <xdr:cNvSpPr txBox="1"/>
      </xdr:nvSpPr>
      <xdr:spPr>
        <a:xfrm>
          <a:off x="10318750" y="16659860"/>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6350</xdr:rowOff>
    </xdr:from>
    <xdr:to xmlns:xdr="http://schemas.openxmlformats.org/drawingml/2006/spreadsheetDrawing">
      <xdr:col>55</xdr:col>
      <xdr:colOff>50800</xdr:colOff>
      <xdr:row>98</xdr:row>
      <xdr:rowOff>107315</xdr:rowOff>
    </xdr:to>
    <xdr:sp macro="" textlink="">
      <xdr:nvSpPr>
        <xdr:cNvPr id="457" name="フローチャート: 判断 456"/>
        <xdr:cNvSpPr/>
      </xdr:nvSpPr>
      <xdr:spPr>
        <a:xfrm>
          <a:off x="10220960" y="1680845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78740</xdr:rowOff>
    </xdr:from>
    <xdr:to xmlns:xdr="http://schemas.openxmlformats.org/drawingml/2006/spreadsheetDrawing">
      <xdr:col>50</xdr:col>
      <xdr:colOff>114300</xdr:colOff>
      <xdr:row>98</xdr:row>
      <xdr:rowOff>101600</xdr:rowOff>
    </xdr:to>
    <xdr:cxnSp macro="">
      <xdr:nvCxnSpPr>
        <xdr:cNvPr id="458" name="直線コネクタ 457"/>
        <xdr:cNvCxnSpPr/>
      </xdr:nvCxnSpPr>
      <xdr:spPr>
        <a:xfrm flipV="1">
          <a:off x="8578850" y="16880840"/>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3175</xdr:rowOff>
    </xdr:from>
    <xdr:to xmlns:xdr="http://schemas.openxmlformats.org/drawingml/2006/spreadsheetDrawing">
      <xdr:col>50</xdr:col>
      <xdr:colOff>165100</xdr:colOff>
      <xdr:row>98</xdr:row>
      <xdr:rowOff>104775</xdr:rowOff>
    </xdr:to>
    <xdr:sp macro="" textlink="">
      <xdr:nvSpPr>
        <xdr:cNvPr id="459" name="フローチャート: 判断 458"/>
        <xdr:cNvSpPr/>
      </xdr:nvSpPr>
      <xdr:spPr>
        <a:xfrm>
          <a:off x="9398000" y="168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121285</xdr:rowOff>
    </xdr:from>
    <xdr:ext cx="597535" cy="257175"/>
    <xdr:sp macro="" textlink="">
      <xdr:nvSpPr>
        <xdr:cNvPr id="460" name="テキスト ボックス 459"/>
        <xdr:cNvSpPr txBox="1"/>
      </xdr:nvSpPr>
      <xdr:spPr>
        <a:xfrm>
          <a:off x="9152890" y="165804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151130</xdr:rowOff>
    </xdr:from>
    <xdr:to xmlns:xdr="http://schemas.openxmlformats.org/drawingml/2006/spreadsheetDrawing">
      <xdr:col>45</xdr:col>
      <xdr:colOff>177800</xdr:colOff>
      <xdr:row>98</xdr:row>
      <xdr:rowOff>101600</xdr:rowOff>
    </xdr:to>
    <xdr:cxnSp macro="">
      <xdr:nvCxnSpPr>
        <xdr:cNvPr id="461" name="直線コネクタ 460"/>
        <xdr:cNvCxnSpPr/>
      </xdr:nvCxnSpPr>
      <xdr:spPr>
        <a:xfrm>
          <a:off x="7705090" y="16781780"/>
          <a:ext cx="8737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15875</xdr:rowOff>
    </xdr:from>
    <xdr:to xmlns:xdr="http://schemas.openxmlformats.org/drawingml/2006/spreadsheetDrawing">
      <xdr:col>46</xdr:col>
      <xdr:colOff>38100</xdr:colOff>
      <xdr:row>98</xdr:row>
      <xdr:rowOff>117475</xdr:rowOff>
    </xdr:to>
    <xdr:sp macro="" textlink="">
      <xdr:nvSpPr>
        <xdr:cNvPr id="462" name="フローチャート: 判断 461"/>
        <xdr:cNvSpPr/>
      </xdr:nvSpPr>
      <xdr:spPr>
        <a:xfrm>
          <a:off x="8528050" y="168179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133985</xdr:rowOff>
    </xdr:from>
    <xdr:ext cx="597535" cy="257175"/>
    <xdr:sp macro="" textlink="">
      <xdr:nvSpPr>
        <xdr:cNvPr id="463" name="テキスト ボックス 462"/>
        <xdr:cNvSpPr txBox="1"/>
      </xdr:nvSpPr>
      <xdr:spPr>
        <a:xfrm>
          <a:off x="8282940" y="165931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151130</xdr:rowOff>
    </xdr:from>
    <xdr:to xmlns:xdr="http://schemas.openxmlformats.org/drawingml/2006/spreadsheetDrawing">
      <xdr:col>41</xdr:col>
      <xdr:colOff>50800</xdr:colOff>
      <xdr:row>98</xdr:row>
      <xdr:rowOff>22860</xdr:rowOff>
    </xdr:to>
    <xdr:cxnSp macro="">
      <xdr:nvCxnSpPr>
        <xdr:cNvPr id="464" name="直線コネクタ 463"/>
        <xdr:cNvCxnSpPr/>
      </xdr:nvCxnSpPr>
      <xdr:spPr>
        <a:xfrm flipV="1">
          <a:off x="6835140" y="16781780"/>
          <a:ext cx="8699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12065</xdr:rowOff>
    </xdr:from>
    <xdr:to xmlns:xdr="http://schemas.openxmlformats.org/drawingml/2006/spreadsheetDrawing">
      <xdr:col>41</xdr:col>
      <xdr:colOff>101600</xdr:colOff>
      <xdr:row>98</xdr:row>
      <xdr:rowOff>113665</xdr:rowOff>
    </xdr:to>
    <xdr:sp macro="" textlink="">
      <xdr:nvSpPr>
        <xdr:cNvPr id="465" name="フローチャート: 判断 464"/>
        <xdr:cNvSpPr/>
      </xdr:nvSpPr>
      <xdr:spPr>
        <a:xfrm>
          <a:off x="765429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104775</xdr:rowOff>
    </xdr:from>
    <xdr:ext cx="597535" cy="259080"/>
    <xdr:sp macro="" textlink="">
      <xdr:nvSpPr>
        <xdr:cNvPr id="466" name="テキスト ボックス 465"/>
        <xdr:cNvSpPr txBox="1"/>
      </xdr:nvSpPr>
      <xdr:spPr>
        <a:xfrm>
          <a:off x="7412990" y="169068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17780</xdr:rowOff>
    </xdr:from>
    <xdr:to xmlns:xdr="http://schemas.openxmlformats.org/drawingml/2006/spreadsheetDrawing">
      <xdr:col>36</xdr:col>
      <xdr:colOff>165100</xdr:colOff>
      <xdr:row>98</xdr:row>
      <xdr:rowOff>119380</xdr:rowOff>
    </xdr:to>
    <xdr:sp macro="" textlink="">
      <xdr:nvSpPr>
        <xdr:cNvPr id="467" name="フローチャート: 判断 466"/>
        <xdr:cNvSpPr/>
      </xdr:nvSpPr>
      <xdr:spPr>
        <a:xfrm>
          <a:off x="6784340" y="168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110490</xdr:rowOff>
    </xdr:from>
    <xdr:ext cx="597535" cy="257175"/>
    <xdr:sp macro="" textlink="">
      <xdr:nvSpPr>
        <xdr:cNvPr id="468" name="テキスト ボックス 467"/>
        <xdr:cNvSpPr txBox="1"/>
      </xdr:nvSpPr>
      <xdr:spPr>
        <a:xfrm>
          <a:off x="6539230" y="169125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0" name="テキスト ボックス 469"/>
        <xdr:cNvSpPr txBox="1"/>
      </xdr:nvSpPr>
      <xdr:spPr>
        <a:xfrm>
          <a:off x="92621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71" name="テキスト ボックス 470"/>
        <xdr:cNvSpPr txBox="1"/>
      </xdr:nvSpPr>
      <xdr:spPr>
        <a:xfrm>
          <a:off x="8392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2" name="テキスト ボックス 471"/>
        <xdr:cNvSpPr txBox="1"/>
      </xdr:nvSpPr>
      <xdr:spPr>
        <a:xfrm>
          <a:off x="7518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3" name="テキスト ボックス 472"/>
        <xdr:cNvSpPr txBox="1"/>
      </xdr:nvSpPr>
      <xdr:spPr>
        <a:xfrm>
          <a:off x="66484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41275</xdr:rowOff>
    </xdr:from>
    <xdr:to xmlns:xdr="http://schemas.openxmlformats.org/drawingml/2006/spreadsheetDrawing">
      <xdr:col>55</xdr:col>
      <xdr:colOff>50800</xdr:colOff>
      <xdr:row>98</xdr:row>
      <xdr:rowOff>143510</xdr:rowOff>
    </xdr:to>
    <xdr:sp macro="" textlink="">
      <xdr:nvSpPr>
        <xdr:cNvPr id="474" name="楕円 473"/>
        <xdr:cNvSpPr/>
      </xdr:nvSpPr>
      <xdr:spPr>
        <a:xfrm>
          <a:off x="10220960" y="1684337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155575</xdr:rowOff>
    </xdr:from>
    <xdr:ext cx="598170" cy="257175"/>
    <xdr:sp macro="" textlink="">
      <xdr:nvSpPr>
        <xdr:cNvPr id="475" name="普通建設事業費 （ うち更新整備　）該当値テキスト"/>
        <xdr:cNvSpPr txBox="1"/>
      </xdr:nvSpPr>
      <xdr:spPr>
        <a:xfrm>
          <a:off x="10318750" y="1678622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27940</xdr:rowOff>
    </xdr:from>
    <xdr:to xmlns:xdr="http://schemas.openxmlformats.org/drawingml/2006/spreadsheetDrawing">
      <xdr:col>50</xdr:col>
      <xdr:colOff>165100</xdr:colOff>
      <xdr:row>98</xdr:row>
      <xdr:rowOff>129540</xdr:rowOff>
    </xdr:to>
    <xdr:sp macro="" textlink="">
      <xdr:nvSpPr>
        <xdr:cNvPr id="476" name="楕円 475"/>
        <xdr:cNvSpPr/>
      </xdr:nvSpPr>
      <xdr:spPr>
        <a:xfrm>
          <a:off x="93980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120650</xdr:rowOff>
    </xdr:from>
    <xdr:ext cx="597535" cy="257175"/>
    <xdr:sp macro="" textlink="">
      <xdr:nvSpPr>
        <xdr:cNvPr id="477" name="テキスト ボックス 476"/>
        <xdr:cNvSpPr txBox="1"/>
      </xdr:nvSpPr>
      <xdr:spPr>
        <a:xfrm>
          <a:off x="9152890" y="16922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50800</xdr:rowOff>
    </xdr:from>
    <xdr:to xmlns:xdr="http://schemas.openxmlformats.org/drawingml/2006/spreadsheetDrawing">
      <xdr:col>46</xdr:col>
      <xdr:colOff>38100</xdr:colOff>
      <xdr:row>98</xdr:row>
      <xdr:rowOff>152400</xdr:rowOff>
    </xdr:to>
    <xdr:sp macro="" textlink="">
      <xdr:nvSpPr>
        <xdr:cNvPr id="478" name="楕円 477"/>
        <xdr:cNvSpPr/>
      </xdr:nvSpPr>
      <xdr:spPr>
        <a:xfrm>
          <a:off x="8528050" y="168529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143510</xdr:rowOff>
    </xdr:from>
    <xdr:ext cx="532765" cy="257175"/>
    <xdr:sp macro="" textlink="">
      <xdr:nvSpPr>
        <xdr:cNvPr id="479" name="テキスト ボックス 478"/>
        <xdr:cNvSpPr txBox="1"/>
      </xdr:nvSpPr>
      <xdr:spPr>
        <a:xfrm>
          <a:off x="8315325" y="16945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100330</xdr:rowOff>
    </xdr:from>
    <xdr:to xmlns:xdr="http://schemas.openxmlformats.org/drawingml/2006/spreadsheetDrawing">
      <xdr:col>41</xdr:col>
      <xdr:colOff>101600</xdr:colOff>
      <xdr:row>98</xdr:row>
      <xdr:rowOff>30480</xdr:rowOff>
    </xdr:to>
    <xdr:sp macro="" textlink="">
      <xdr:nvSpPr>
        <xdr:cNvPr id="480" name="楕円 479"/>
        <xdr:cNvSpPr/>
      </xdr:nvSpPr>
      <xdr:spPr>
        <a:xfrm>
          <a:off x="765429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46990</xdr:rowOff>
    </xdr:from>
    <xdr:ext cx="597535" cy="259080"/>
    <xdr:sp macro="" textlink="">
      <xdr:nvSpPr>
        <xdr:cNvPr id="481" name="テキスト ボックス 480"/>
        <xdr:cNvSpPr txBox="1"/>
      </xdr:nvSpPr>
      <xdr:spPr>
        <a:xfrm>
          <a:off x="7412990" y="16506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82" name="楕円 481"/>
        <xdr:cNvSpPr/>
      </xdr:nvSpPr>
      <xdr:spPr>
        <a:xfrm>
          <a:off x="678434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7535" cy="259080"/>
    <xdr:sp macro="" textlink="">
      <xdr:nvSpPr>
        <xdr:cNvPr id="483" name="テキスト ボックス 482"/>
        <xdr:cNvSpPr txBox="1"/>
      </xdr:nvSpPr>
      <xdr:spPr>
        <a:xfrm>
          <a:off x="6539230" y="16549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59055</xdr:rowOff>
    </xdr:from>
    <xdr:to xmlns:xdr="http://schemas.openxmlformats.org/drawingml/2006/spreadsheetDrawing">
      <xdr:col>89</xdr:col>
      <xdr:colOff>177800</xdr:colOff>
      <xdr:row>25</xdr:row>
      <xdr:rowOff>33020</xdr:rowOff>
    </xdr:to>
    <xdr:sp macro="" textlink="">
      <xdr:nvSpPr>
        <xdr:cNvPr id="484" name="正方形/長方形 483"/>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59055</xdr:rowOff>
    </xdr:from>
    <xdr:to xmlns:xdr="http://schemas.openxmlformats.org/drawingml/2006/spreadsheetDrawing">
      <xdr:col>74</xdr:col>
      <xdr:colOff>0</xdr:colOff>
      <xdr:row>26</xdr:row>
      <xdr:rowOff>145415</xdr:rowOff>
    </xdr:to>
    <xdr:sp macro="" textlink="">
      <xdr:nvSpPr>
        <xdr:cNvPr id="485" name="正方形/長方形 484"/>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92075</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59055</xdr:rowOff>
    </xdr:from>
    <xdr:to xmlns:xdr="http://schemas.openxmlformats.org/drawingml/2006/spreadsheetDrawing">
      <xdr:col>79</xdr:col>
      <xdr:colOff>63500</xdr:colOff>
      <xdr:row>26</xdr:row>
      <xdr:rowOff>145415</xdr:rowOff>
    </xdr:to>
    <xdr:sp macro="" textlink="">
      <xdr:nvSpPr>
        <xdr:cNvPr id="487" name="正方形/長方形 486"/>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92075</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59055</xdr:rowOff>
    </xdr:from>
    <xdr:to xmlns:xdr="http://schemas.openxmlformats.org/drawingml/2006/spreadsheetDrawing">
      <xdr:col>85</xdr:col>
      <xdr:colOff>63500</xdr:colOff>
      <xdr:row>26</xdr:row>
      <xdr:rowOff>145415</xdr:rowOff>
    </xdr:to>
    <xdr:sp macro="" textlink="">
      <xdr:nvSpPr>
        <xdr:cNvPr id="489" name="正方形/長方形 488"/>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92075</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491" name="正方形/長方形 490"/>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7980" cy="232410"/>
    <xdr:sp macro="" textlink="">
      <xdr:nvSpPr>
        <xdr:cNvPr id="492" name="テキスト ボックス 491"/>
        <xdr:cNvSpPr txBox="1"/>
      </xdr:nvSpPr>
      <xdr:spPr>
        <a:xfrm>
          <a:off x="121602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86360</xdr:rowOff>
    </xdr:from>
    <xdr:to xmlns:xdr="http://schemas.openxmlformats.org/drawingml/2006/spreadsheetDrawing">
      <xdr:col>89</xdr:col>
      <xdr:colOff>177800</xdr:colOff>
      <xdr:row>41</xdr:row>
      <xdr:rowOff>86360</xdr:rowOff>
    </xdr:to>
    <xdr:cxnSp macro="">
      <xdr:nvCxnSpPr>
        <xdr:cNvPr id="493" name="直線コネクタ 492"/>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102870</xdr:rowOff>
    </xdr:from>
    <xdr:to xmlns:xdr="http://schemas.openxmlformats.org/drawingml/2006/spreadsheetDrawing">
      <xdr:col>89</xdr:col>
      <xdr:colOff>177800</xdr:colOff>
      <xdr:row>39</xdr:row>
      <xdr:rowOff>102870</xdr:rowOff>
    </xdr:to>
    <xdr:cxnSp macro="">
      <xdr:nvCxnSpPr>
        <xdr:cNvPr id="494" name="直線コネクタ 493"/>
        <xdr:cNvCxnSpPr/>
      </xdr:nvCxnSpPr>
      <xdr:spPr>
        <a:xfrm>
          <a:off x="1219835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133350</xdr:rowOff>
    </xdr:from>
    <xdr:ext cx="247650" cy="267970"/>
    <xdr:sp macro="" textlink="">
      <xdr:nvSpPr>
        <xdr:cNvPr id="495" name="テキスト ボックス 494"/>
        <xdr:cNvSpPr txBox="1"/>
      </xdr:nvSpPr>
      <xdr:spPr>
        <a:xfrm>
          <a:off x="11953240" y="6648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119380</xdr:rowOff>
    </xdr:from>
    <xdr:to xmlns:xdr="http://schemas.openxmlformats.org/drawingml/2006/spreadsheetDrawing">
      <xdr:col>89</xdr:col>
      <xdr:colOff>177800</xdr:colOff>
      <xdr:row>37</xdr:row>
      <xdr:rowOff>119380</xdr:rowOff>
    </xdr:to>
    <xdr:cxnSp macro="">
      <xdr:nvCxnSpPr>
        <xdr:cNvPr id="496" name="直線コネクタ 495"/>
        <xdr:cNvCxnSpPr/>
      </xdr:nvCxnSpPr>
      <xdr:spPr>
        <a:xfrm>
          <a:off x="1219835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149860</xdr:rowOff>
    </xdr:from>
    <xdr:ext cx="594360" cy="267970"/>
    <xdr:sp macro="" textlink="">
      <xdr:nvSpPr>
        <xdr:cNvPr id="497" name="テキスト ボックス 496"/>
        <xdr:cNvSpPr txBox="1"/>
      </xdr:nvSpPr>
      <xdr:spPr>
        <a:xfrm>
          <a:off x="11614150" y="6322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137160</xdr:rowOff>
    </xdr:from>
    <xdr:to xmlns:xdr="http://schemas.openxmlformats.org/drawingml/2006/spreadsheetDrawing">
      <xdr:col>89</xdr:col>
      <xdr:colOff>177800</xdr:colOff>
      <xdr:row>35</xdr:row>
      <xdr:rowOff>137160</xdr:rowOff>
    </xdr:to>
    <xdr:cxnSp macro="">
      <xdr:nvCxnSpPr>
        <xdr:cNvPr id="498" name="直線コネクタ 497"/>
        <xdr:cNvCxnSpPr/>
      </xdr:nvCxnSpPr>
      <xdr:spPr>
        <a:xfrm>
          <a:off x="1219835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167005</xdr:rowOff>
    </xdr:from>
    <xdr:ext cx="594360" cy="267970"/>
    <xdr:sp macro="" textlink="">
      <xdr:nvSpPr>
        <xdr:cNvPr id="499" name="テキスト ボックス 498"/>
        <xdr:cNvSpPr txBox="1"/>
      </xdr:nvSpPr>
      <xdr:spPr>
        <a:xfrm>
          <a:off x="11614150" y="5996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153670</xdr:rowOff>
    </xdr:from>
    <xdr:to xmlns:xdr="http://schemas.openxmlformats.org/drawingml/2006/spreadsheetDrawing">
      <xdr:col>89</xdr:col>
      <xdr:colOff>177800</xdr:colOff>
      <xdr:row>33</xdr:row>
      <xdr:rowOff>153670</xdr:rowOff>
    </xdr:to>
    <xdr:cxnSp macro="">
      <xdr:nvCxnSpPr>
        <xdr:cNvPr id="500" name="直線コネクタ 499"/>
        <xdr:cNvCxnSpPr/>
      </xdr:nvCxnSpPr>
      <xdr:spPr>
        <a:xfrm>
          <a:off x="1219835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6985</xdr:rowOff>
    </xdr:from>
    <xdr:ext cx="594360" cy="267335"/>
    <xdr:sp macro="" textlink="">
      <xdr:nvSpPr>
        <xdr:cNvPr id="501" name="テキスト ボックス 500"/>
        <xdr:cNvSpPr txBox="1"/>
      </xdr:nvSpPr>
      <xdr:spPr>
        <a:xfrm>
          <a:off x="11614150" y="5664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170815</xdr:rowOff>
    </xdr:from>
    <xdr:to xmlns:xdr="http://schemas.openxmlformats.org/drawingml/2006/spreadsheetDrawing">
      <xdr:col>89</xdr:col>
      <xdr:colOff>177800</xdr:colOff>
      <xdr:row>31</xdr:row>
      <xdr:rowOff>170815</xdr:rowOff>
    </xdr:to>
    <xdr:cxnSp macro="">
      <xdr:nvCxnSpPr>
        <xdr:cNvPr id="502" name="直線コネクタ 501"/>
        <xdr:cNvCxnSpPr/>
      </xdr:nvCxnSpPr>
      <xdr:spPr>
        <a:xfrm>
          <a:off x="1219835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22860</xdr:rowOff>
    </xdr:from>
    <xdr:ext cx="594360" cy="267970"/>
    <xdr:sp macro="" textlink="">
      <xdr:nvSpPr>
        <xdr:cNvPr id="503" name="テキスト ボックス 502"/>
        <xdr:cNvSpPr txBox="1"/>
      </xdr:nvSpPr>
      <xdr:spPr>
        <a:xfrm>
          <a:off x="11614150" y="5337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04" name="直線コネクタ 503"/>
        <xdr:cNvCxnSpPr/>
      </xdr:nvCxnSpPr>
      <xdr:spPr>
        <a:xfrm>
          <a:off x="1219835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39370</xdr:rowOff>
    </xdr:from>
    <xdr:ext cx="594360" cy="269240"/>
    <xdr:sp macro="" textlink="">
      <xdr:nvSpPr>
        <xdr:cNvPr id="505" name="テキスト ボックス 504"/>
        <xdr:cNvSpPr txBox="1"/>
      </xdr:nvSpPr>
      <xdr:spPr>
        <a:xfrm>
          <a:off x="11614150" y="5011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6" name="直線コネクタ 505"/>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56515</xdr:rowOff>
    </xdr:from>
    <xdr:ext cx="594360" cy="267335"/>
    <xdr:sp macro="" textlink="">
      <xdr:nvSpPr>
        <xdr:cNvPr id="507" name="テキスト ボックス 506"/>
        <xdr:cNvSpPr txBox="1"/>
      </xdr:nvSpPr>
      <xdr:spPr>
        <a:xfrm>
          <a:off x="1161415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508" name="災害復旧事業費グラフ枠"/>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135890</xdr:rowOff>
    </xdr:from>
    <xdr:to xmlns:xdr="http://schemas.openxmlformats.org/drawingml/2006/spreadsheetDrawing">
      <xdr:col>85</xdr:col>
      <xdr:colOff>126365</xdr:colOff>
      <xdr:row>39</xdr:row>
      <xdr:rowOff>102870</xdr:rowOff>
    </xdr:to>
    <xdr:cxnSp macro="">
      <xdr:nvCxnSpPr>
        <xdr:cNvPr id="509" name="直線コネクタ 508"/>
        <xdr:cNvCxnSpPr/>
      </xdr:nvCxnSpPr>
      <xdr:spPr>
        <a:xfrm flipV="1">
          <a:off x="15993745" y="52793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106680</xdr:rowOff>
    </xdr:from>
    <xdr:ext cx="248920" cy="269240"/>
    <xdr:sp macro="" textlink="">
      <xdr:nvSpPr>
        <xdr:cNvPr id="510" name="災害復旧事業費最小値テキスト"/>
        <xdr:cNvSpPr txBox="1"/>
      </xdr:nvSpPr>
      <xdr:spPr>
        <a:xfrm>
          <a:off x="16046450" y="679323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102870</xdr:rowOff>
    </xdr:from>
    <xdr:to xmlns:xdr="http://schemas.openxmlformats.org/drawingml/2006/spreadsheetDrawing">
      <xdr:col>86</xdr:col>
      <xdr:colOff>25400</xdr:colOff>
      <xdr:row>39</xdr:row>
      <xdr:rowOff>102870</xdr:rowOff>
    </xdr:to>
    <xdr:cxnSp macro="">
      <xdr:nvCxnSpPr>
        <xdr:cNvPr id="511" name="直線コネクタ 510"/>
        <xdr:cNvCxnSpPr/>
      </xdr:nvCxnSpPr>
      <xdr:spPr>
        <a:xfrm>
          <a:off x="15906750" y="6789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80645</xdr:rowOff>
    </xdr:from>
    <xdr:ext cx="598170" cy="267335"/>
    <xdr:sp macro="" textlink="">
      <xdr:nvSpPr>
        <xdr:cNvPr id="512" name="災害復旧事業費最大値テキスト"/>
        <xdr:cNvSpPr txBox="1"/>
      </xdr:nvSpPr>
      <xdr:spPr>
        <a:xfrm>
          <a:off x="16046450" y="505269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135890</xdr:rowOff>
    </xdr:from>
    <xdr:to xmlns:xdr="http://schemas.openxmlformats.org/drawingml/2006/spreadsheetDrawing">
      <xdr:col>86</xdr:col>
      <xdr:colOff>25400</xdr:colOff>
      <xdr:row>30</xdr:row>
      <xdr:rowOff>135890</xdr:rowOff>
    </xdr:to>
    <xdr:cxnSp macro="">
      <xdr:nvCxnSpPr>
        <xdr:cNvPr id="513" name="直線コネクタ 512"/>
        <xdr:cNvCxnSpPr/>
      </xdr:nvCxnSpPr>
      <xdr:spPr>
        <a:xfrm>
          <a:off x="15906750" y="52793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140335</xdr:rowOff>
    </xdr:from>
    <xdr:to xmlns:xdr="http://schemas.openxmlformats.org/drawingml/2006/spreadsheetDrawing">
      <xdr:col>85</xdr:col>
      <xdr:colOff>127000</xdr:colOff>
      <xdr:row>39</xdr:row>
      <xdr:rowOff>17780</xdr:rowOff>
    </xdr:to>
    <xdr:cxnSp macro="">
      <xdr:nvCxnSpPr>
        <xdr:cNvPr id="514" name="直線コネクタ 513"/>
        <xdr:cNvCxnSpPr/>
      </xdr:nvCxnSpPr>
      <xdr:spPr>
        <a:xfrm>
          <a:off x="15172690" y="6483985"/>
          <a:ext cx="82296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137160</xdr:rowOff>
    </xdr:from>
    <xdr:ext cx="534035" cy="267335"/>
    <xdr:sp macro="" textlink="">
      <xdr:nvSpPr>
        <xdr:cNvPr id="515" name="災害復旧事業費平均値テキスト"/>
        <xdr:cNvSpPr txBox="1"/>
      </xdr:nvSpPr>
      <xdr:spPr>
        <a:xfrm>
          <a:off x="16046450" y="6652260"/>
          <a:ext cx="53403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86995</xdr:rowOff>
    </xdr:to>
    <xdr:sp macro="" textlink="">
      <xdr:nvSpPr>
        <xdr:cNvPr id="516" name="フローチャート: 判断 515"/>
        <xdr:cNvSpPr/>
      </xdr:nvSpPr>
      <xdr:spPr>
        <a:xfrm>
          <a:off x="15944850" y="6674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39370</xdr:rowOff>
    </xdr:from>
    <xdr:to xmlns:xdr="http://schemas.openxmlformats.org/drawingml/2006/spreadsheetDrawing">
      <xdr:col>81</xdr:col>
      <xdr:colOff>50800</xdr:colOff>
      <xdr:row>37</xdr:row>
      <xdr:rowOff>140335</xdr:rowOff>
    </xdr:to>
    <xdr:cxnSp macro="">
      <xdr:nvCxnSpPr>
        <xdr:cNvPr id="517" name="直線コネクタ 516"/>
        <xdr:cNvCxnSpPr/>
      </xdr:nvCxnSpPr>
      <xdr:spPr>
        <a:xfrm>
          <a:off x="14302740" y="6383020"/>
          <a:ext cx="8699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155575</xdr:rowOff>
    </xdr:from>
    <xdr:to xmlns:xdr="http://schemas.openxmlformats.org/drawingml/2006/spreadsheetDrawing">
      <xdr:col>81</xdr:col>
      <xdr:colOff>101600</xdr:colOff>
      <xdr:row>39</xdr:row>
      <xdr:rowOff>83185</xdr:rowOff>
    </xdr:to>
    <xdr:sp macro="" textlink="">
      <xdr:nvSpPr>
        <xdr:cNvPr id="518" name="フローチャート: 判断 517"/>
        <xdr:cNvSpPr/>
      </xdr:nvSpPr>
      <xdr:spPr>
        <a:xfrm>
          <a:off x="15121890" y="6670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74930</xdr:rowOff>
    </xdr:from>
    <xdr:ext cx="532765" cy="268605"/>
    <xdr:sp macro="" textlink="">
      <xdr:nvSpPr>
        <xdr:cNvPr id="519" name="テキスト ボックス 518"/>
        <xdr:cNvSpPr txBox="1"/>
      </xdr:nvSpPr>
      <xdr:spPr>
        <a:xfrm>
          <a:off x="14912975" y="676148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39370</xdr:rowOff>
    </xdr:from>
    <xdr:to xmlns:xdr="http://schemas.openxmlformats.org/drawingml/2006/spreadsheetDrawing">
      <xdr:col>76</xdr:col>
      <xdr:colOff>114300</xdr:colOff>
      <xdr:row>38</xdr:row>
      <xdr:rowOff>167640</xdr:rowOff>
    </xdr:to>
    <xdr:cxnSp macro="">
      <xdr:nvCxnSpPr>
        <xdr:cNvPr id="520" name="直線コネクタ 519"/>
        <xdr:cNvCxnSpPr/>
      </xdr:nvCxnSpPr>
      <xdr:spPr>
        <a:xfrm flipV="1">
          <a:off x="13432790" y="6383020"/>
          <a:ext cx="86995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48260</xdr:rowOff>
    </xdr:to>
    <xdr:sp macro="" textlink="">
      <xdr:nvSpPr>
        <xdr:cNvPr id="521" name="フローチャート: 判断 520"/>
        <xdr:cNvSpPr/>
      </xdr:nvSpPr>
      <xdr:spPr>
        <a:xfrm>
          <a:off x="14251940" y="6635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38735</xdr:rowOff>
    </xdr:from>
    <xdr:ext cx="532765" cy="269240"/>
    <xdr:sp macro="" textlink="">
      <xdr:nvSpPr>
        <xdr:cNvPr id="522" name="テキスト ボックス 521"/>
        <xdr:cNvSpPr txBox="1"/>
      </xdr:nvSpPr>
      <xdr:spPr>
        <a:xfrm>
          <a:off x="14039215" y="672528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167640</xdr:rowOff>
    </xdr:from>
    <xdr:to xmlns:xdr="http://schemas.openxmlformats.org/drawingml/2006/spreadsheetDrawing">
      <xdr:col>71</xdr:col>
      <xdr:colOff>177800</xdr:colOff>
      <xdr:row>39</xdr:row>
      <xdr:rowOff>102870</xdr:rowOff>
    </xdr:to>
    <xdr:cxnSp macro="">
      <xdr:nvCxnSpPr>
        <xdr:cNvPr id="523" name="直線コネクタ 522"/>
        <xdr:cNvCxnSpPr/>
      </xdr:nvCxnSpPr>
      <xdr:spPr>
        <a:xfrm flipV="1">
          <a:off x="12559030" y="6682740"/>
          <a:ext cx="87376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1905</xdr:rowOff>
    </xdr:from>
    <xdr:to xmlns:xdr="http://schemas.openxmlformats.org/drawingml/2006/spreadsheetDrawing">
      <xdr:col>72</xdr:col>
      <xdr:colOff>38100</xdr:colOff>
      <xdr:row>39</xdr:row>
      <xdr:rowOff>107315</xdr:rowOff>
    </xdr:to>
    <xdr:sp macro="" textlink="">
      <xdr:nvSpPr>
        <xdr:cNvPr id="524" name="フローチャート: 判断 523"/>
        <xdr:cNvSpPr/>
      </xdr:nvSpPr>
      <xdr:spPr>
        <a:xfrm>
          <a:off x="13381990" y="668845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98425</xdr:rowOff>
    </xdr:from>
    <xdr:ext cx="532765" cy="267970"/>
    <xdr:sp macro="" textlink="">
      <xdr:nvSpPr>
        <xdr:cNvPr id="525" name="テキスト ボックス 524"/>
        <xdr:cNvSpPr txBox="1"/>
      </xdr:nvSpPr>
      <xdr:spPr>
        <a:xfrm>
          <a:off x="13169265" y="6784975"/>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8255</xdr:rowOff>
    </xdr:from>
    <xdr:to xmlns:xdr="http://schemas.openxmlformats.org/drawingml/2006/spreadsheetDrawing">
      <xdr:col>67</xdr:col>
      <xdr:colOff>101600</xdr:colOff>
      <xdr:row>39</xdr:row>
      <xdr:rowOff>113665</xdr:rowOff>
    </xdr:to>
    <xdr:sp macro="" textlink="">
      <xdr:nvSpPr>
        <xdr:cNvPr id="526" name="フローチャート: 判断 525"/>
        <xdr:cNvSpPr/>
      </xdr:nvSpPr>
      <xdr:spPr>
        <a:xfrm>
          <a:off x="12508230" y="66948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130175</xdr:rowOff>
    </xdr:from>
    <xdr:ext cx="532765" cy="268605"/>
    <xdr:sp macro="" textlink="">
      <xdr:nvSpPr>
        <xdr:cNvPr id="527" name="テキスト ボックス 526"/>
        <xdr:cNvSpPr txBox="1"/>
      </xdr:nvSpPr>
      <xdr:spPr>
        <a:xfrm>
          <a:off x="12299315" y="647382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83185</xdr:rowOff>
    </xdr:from>
    <xdr:ext cx="762000" cy="269240"/>
    <xdr:sp macro="" textlink="">
      <xdr:nvSpPr>
        <xdr:cNvPr id="528" name="テキスト ボックス 527"/>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83185</xdr:rowOff>
    </xdr:from>
    <xdr:ext cx="761365" cy="269240"/>
    <xdr:sp macro="" textlink="">
      <xdr:nvSpPr>
        <xdr:cNvPr id="529" name="テキスト ボックス 528"/>
        <xdr:cNvSpPr txBox="1"/>
      </xdr:nvSpPr>
      <xdr:spPr>
        <a:xfrm>
          <a:off x="149860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83185</xdr:rowOff>
    </xdr:from>
    <xdr:ext cx="761365" cy="269240"/>
    <xdr:sp macro="" textlink="">
      <xdr:nvSpPr>
        <xdr:cNvPr id="530" name="テキスト ボックス 529"/>
        <xdr:cNvSpPr txBox="1"/>
      </xdr:nvSpPr>
      <xdr:spPr>
        <a:xfrm>
          <a:off x="141160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83185</xdr:rowOff>
    </xdr:from>
    <xdr:ext cx="761365" cy="269240"/>
    <xdr:sp macro="" textlink="">
      <xdr:nvSpPr>
        <xdr:cNvPr id="531" name="テキスト ボックス 530"/>
        <xdr:cNvSpPr txBox="1"/>
      </xdr:nvSpPr>
      <xdr:spPr>
        <a:xfrm>
          <a:off x="132461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83185</xdr:rowOff>
    </xdr:from>
    <xdr:ext cx="761365" cy="269240"/>
    <xdr:sp macro="" textlink="">
      <xdr:nvSpPr>
        <xdr:cNvPr id="532" name="テキスト ボックス 531"/>
        <xdr:cNvSpPr txBox="1"/>
      </xdr:nvSpPr>
      <xdr:spPr>
        <a:xfrm>
          <a:off x="123723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142240</xdr:rowOff>
    </xdr:from>
    <xdr:to xmlns:xdr="http://schemas.openxmlformats.org/drawingml/2006/spreadsheetDrawing">
      <xdr:col>85</xdr:col>
      <xdr:colOff>177800</xdr:colOff>
      <xdr:row>39</xdr:row>
      <xdr:rowOff>69850</xdr:rowOff>
    </xdr:to>
    <xdr:sp macro="" textlink="">
      <xdr:nvSpPr>
        <xdr:cNvPr id="533" name="楕円 532"/>
        <xdr:cNvSpPr/>
      </xdr:nvSpPr>
      <xdr:spPr>
        <a:xfrm>
          <a:off x="15944850" y="6657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100330</xdr:rowOff>
    </xdr:from>
    <xdr:ext cx="534035" cy="267970"/>
    <xdr:sp macro="" textlink="">
      <xdr:nvSpPr>
        <xdr:cNvPr id="534" name="災害復旧事業費該当値テキスト"/>
        <xdr:cNvSpPr txBox="1"/>
      </xdr:nvSpPr>
      <xdr:spPr>
        <a:xfrm>
          <a:off x="16046450" y="64439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87630</xdr:rowOff>
    </xdr:from>
    <xdr:to xmlns:xdr="http://schemas.openxmlformats.org/drawingml/2006/spreadsheetDrawing">
      <xdr:col>81</xdr:col>
      <xdr:colOff>101600</xdr:colOff>
      <xdr:row>38</xdr:row>
      <xdr:rowOff>15240</xdr:rowOff>
    </xdr:to>
    <xdr:sp macro="" textlink="">
      <xdr:nvSpPr>
        <xdr:cNvPr id="535" name="楕円 534"/>
        <xdr:cNvSpPr/>
      </xdr:nvSpPr>
      <xdr:spPr>
        <a:xfrm>
          <a:off x="15121890" y="6431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32385</xdr:rowOff>
    </xdr:from>
    <xdr:ext cx="532765" cy="266700"/>
    <xdr:sp macro="" textlink="">
      <xdr:nvSpPr>
        <xdr:cNvPr id="536" name="テキスト ボックス 535"/>
        <xdr:cNvSpPr txBox="1"/>
      </xdr:nvSpPr>
      <xdr:spPr>
        <a:xfrm>
          <a:off x="14912975" y="620458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164465</xdr:rowOff>
    </xdr:from>
    <xdr:to xmlns:xdr="http://schemas.openxmlformats.org/drawingml/2006/spreadsheetDrawing">
      <xdr:col>76</xdr:col>
      <xdr:colOff>165100</xdr:colOff>
      <xdr:row>37</xdr:row>
      <xdr:rowOff>92075</xdr:rowOff>
    </xdr:to>
    <xdr:sp macro="" textlink="">
      <xdr:nvSpPr>
        <xdr:cNvPr id="537" name="楕円 536"/>
        <xdr:cNvSpPr/>
      </xdr:nvSpPr>
      <xdr:spPr>
        <a:xfrm>
          <a:off x="14251940" y="6336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109855</xdr:rowOff>
    </xdr:from>
    <xdr:ext cx="597535" cy="268605"/>
    <xdr:sp macro="" textlink="">
      <xdr:nvSpPr>
        <xdr:cNvPr id="538" name="テキスト ボックス 537"/>
        <xdr:cNvSpPr txBox="1"/>
      </xdr:nvSpPr>
      <xdr:spPr>
        <a:xfrm>
          <a:off x="14006830" y="611060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114935</xdr:rowOff>
    </xdr:from>
    <xdr:to xmlns:xdr="http://schemas.openxmlformats.org/drawingml/2006/spreadsheetDrawing">
      <xdr:col>72</xdr:col>
      <xdr:colOff>38100</xdr:colOff>
      <xdr:row>39</xdr:row>
      <xdr:rowOff>42545</xdr:rowOff>
    </xdr:to>
    <xdr:sp macro="" textlink="">
      <xdr:nvSpPr>
        <xdr:cNvPr id="539" name="楕円 538"/>
        <xdr:cNvSpPr/>
      </xdr:nvSpPr>
      <xdr:spPr>
        <a:xfrm>
          <a:off x="13381990" y="663003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59055</xdr:rowOff>
    </xdr:from>
    <xdr:ext cx="532765" cy="268605"/>
    <xdr:sp macro="" textlink="">
      <xdr:nvSpPr>
        <xdr:cNvPr id="540" name="テキスト ボックス 539"/>
        <xdr:cNvSpPr txBox="1"/>
      </xdr:nvSpPr>
      <xdr:spPr>
        <a:xfrm>
          <a:off x="13169265" y="64027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50165</xdr:rowOff>
    </xdr:from>
    <xdr:to xmlns:xdr="http://schemas.openxmlformats.org/drawingml/2006/spreadsheetDrawing">
      <xdr:col>67</xdr:col>
      <xdr:colOff>101600</xdr:colOff>
      <xdr:row>39</xdr:row>
      <xdr:rowOff>155575</xdr:rowOff>
    </xdr:to>
    <xdr:sp macro="" textlink="">
      <xdr:nvSpPr>
        <xdr:cNvPr id="541" name="楕円 540"/>
        <xdr:cNvSpPr/>
      </xdr:nvSpPr>
      <xdr:spPr>
        <a:xfrm>
          <a:off x="1250823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146685</xdr:rowOff>
    </xdr:from>
    <xdr:ext cx="247650" cy="268605"/>
    <xdr:sp macro="" textlink="">
      <xdr:nvSpPr>
        <xdr:cNvPr id="542" name="テキスト ボックス 541"/>
        <xdr:cNvSpPr txBox="1"/>
      </xdr:nvSpPr>
      <xdr:spPr>
        <a:xfrm>
          <a:off x="12438380" y="68332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59055</xdr:rowOff>
    </xdr:from>
    <xdr:to xmlns:xdr="http://schemas.openxmlformats.org/drawingml/2006/spreadsheetDrawing">
      <xdr:col>89</xdr:col>
      <xdr:colOff>177800</xdr:colOff>
      <xdr:row>45</xdr:row>
      <xdr:rowOff>33020</xdr:rowOff>
    </xdr:to>
    <xdr:sp macro="" textlink="">
      <xdr:nvSpPr>
        <xdr:cNvPr id="543" name="正方形/長方形 542"/>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59055</xdr:rowOff>
    </xdr:from>
    <xdr:to xmlns:xdr="http://schemas.openxmlformats.org/drawingml/2006/spreadsheetDrawing">
      <xdr:col>74</xdr:col>
      <xdr:colOff>0</xdr:colOff>
      <xdr:row>46</xdr:row>
      <xdr:rowOff>145415</xdr:rowOff>
    </xdr:to>
    <xdr:sp macro="" textlink="">
      <xdr:nvSpPr>
        <xdr:cNvPr id="544" name="正方形/長方形 543"/>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92075</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59055</xdr:rowOff>
    </xdr:from>
    <xdr:to xmlns:xdr="http://schemas.openxmlformats.org/drawingml/2006/spreadsheetDrawing">
      <xdr:col>79</xdr:col>
      <xdr:colOff>63500</xdr:colOff>
      <xdr:row>46</xdr:row>
      <xdr:rowOff>145415</xdr:rowOff>
    </xdr:to>
    <xdr:sp macro="" textlink="">
      <xdr:nvSpPr>
        <xdr:cNvPr id="546" name="正方形/長方形 545"/>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92075</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59055</xdr:rowOff>
    </xdr:from>
    <xdr:to xmlns:xdr="http://schemas.openxmlformats.org/drawingml/2006/spreadsheetDrawing">
      <xdr:col>85</xdr:col>
      <xdr:colOff>63500</xdr:colOff>
      <xdr:row>46</xdr:row>
      <xdr:rowOff>145415</xdr:rowOff>
    </xdr:to>
    <xdr:sp macro="" textlink="">
      <xdr:nvSpPr>
        <xdr:cNvPr id="548" name="正方形/長方形 547"/>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92075</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50" name="正方形/長方形 549"/>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7980" cy="232410"/>
    <xdr:sp macro="" textlink="">
      <xdr:nvSpPr>
        <xdr:cNvPr id="551" name="テキスト ボックス 550"/>
        <xdr:cNvSpPr txBox="1"/>
      </xdr:nvSpPr>
      <xdr:spPr>
        <a:xfrm>
          <a:off x="121602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86360</xdr:rowOff>
    </xdr:from>
    <xdr:to xmlns:xdr="http://schemas.openxmlformats.org/drawingml/2006/spreadsheetDrawing">
      <xdr:col>89</xdr:col>
      <xdr:colOff>177800</xdr:colOff>
      <xdr:row>61</xdr:row>
      <xdr:rowOff>86360</xdr:rowOff>
    </xdr:to>
    <xdr:cxnSp macro="">
      <xdr:nvCxnSpPr>
        <xdr:cNvPr id="552" name="直線コネクタ 551"/>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145415</xdr:rowOff>
    </xdr:from>
    <xdr:to xmlns:xdr="http://schemas.openxmlformats.org/drawingml/2006/spreadsheetDrawing">
      <xdr:col>89</xdr:col>
      <xdr:colOff>177800</xdr:colOff>
      <xdr:row>54</xdr:row>
      <xdr:rowOff>145415</xdr:rowOff>
    </xdr:to>
    <xdr:cxnSp macro="">
      <xdr:nvCxnSpPr>
        <xdr:cNvPr id="553" name="直線コネクタ 552"/>
        <xdr:cNvCxnSpPr/>
      </xdr:nvCxnSpPr>
      <xdr:spPr>
        <a:xfrm>
          <a:off x="1219835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47650" cy="267335"/>
    <xdr:sp macro="" textlink="">
      <xdr:nvSpPr>
        <xdr:cNvPr id="554" name="テキスト ボックス 553"/>
        <xdr:cNvSpPr txBox="1"/>
      </xdr:nvSpPr>
      <xdr:spPr>
        <a:xfrm>
          <a:off x="11953240" y="92583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55" name="直線コネクタ 554"/>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56515</xdr:rowOff>
    </xdr:from>
    <xdr:ext cx="247650" cy="267335"/>
    <xdr:sp macro="" textlink="">
      <xdr:nvSpPr>
        <xdr:cNvPr id="556" name="テキスト ボックス 555"/>
        <xdr:cNvSpPr txBox="1"/>
      </xdr:nvSpPr>
      <xdr:spPr>
        <a:xfrm>
          <a:off x="11953240" y="81146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57" name="失業対策事業費グラフ枠"/>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145415</xdr:rowOff>
    </xdr:from>
    <xdr:to xmlns:xdr="http://schemas.openxmlformats.org/drawingml/2006/spreadsheetDrawing">
      <xdr:col>85</xdr:col>
      <xdr:colOff>126365</xdr:colOff>
      <xdr:row>54</xdr:row>
      <xdr:rowOff>145415</xdr:rowOff>
    </xdr:to>
    <xdr:cxnSp macro="">
      <xdr:nvCxnSpPr>
        <xdr:cNvPr id="558" name="直線コネクタ 557"/>
        <xdr:cNvCxnSpPr/>
      </xdr:nvCxnSpPr>
      <xdr:spPr>
        <a:xfrm>
          <a:off x="1599374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10795</xdr:rowOff>
    </xdr:from>
    <xdr:ext cx="248920" cy="268605"/>
    <xdr:sp macro="" textlink="">
      <xdr:nvSpPr>
        <xdr:cNvPr id="559" name="失業対策事業費最小値テキスト"/>
        <xdr:cNvSpPr txBox="1"/>
      </xdr:nvSpPr>
      <xdr:spPr>
        <a:xfrm>
          <a:off x="16046450" y="94405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145415</xdr:rowOff>
    </xdr:from>
    <xdr:to xmlns:xdr="http://schemas.openxmlformats.org/drawingml/2006/spreadsheetDrawing">
      <xdr:col>86</xdr:col>
      <xdr:colOff>25400</xdr:colOff>
      <xdr:row>54</xdr:row>
      <xdr:rowOff>145415</xdr:rowOff>
    </xdr:to>
    <xdr:cxnSp macro="">
      <xdr:nvCxnSpPr>
        <xdr:cNvPr id="560" name="直線コネクタ 559"/>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10795</xdr:rowOff>
    </xdr:from>
    <xdr:ext cx="248920" cy="268605"/>
    <xdr:sp macro="" textlink="">
      <xdr:nvSpPr>
        <xdr:cNvPr id="561" name="失業対策事業費最大値テキスト"/>
        <xdr:cNvSpPr txBox="1"/>
      </xdr:nvSpPr>
      <xdr:spPr>
        <a:xfrm>
          <a:off x="16046450" y="90976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145415</xdr:rowOff>
    </xdr:from>
    <xdr:to xmlns:xdr="http://schemas.openxmlformats.org/drawingml/2006/spreadsheetDrawing">
      <xdr:col>86</xdr:col>
      <xdr:colOff>25400</xdr:colOff>
      <xdr:row>54</xdr:row>
      <xdr:rowOff>145415</xdr:rowOff>
    </xdr:to>
    <xdr:cxnSp macro="">
      <xdr:nvCxnSpPr>
        <xdr:cNvPr id="562" name="直線コネクタ 561"/>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145415</xdr:rowOff>
    </xdr:from>
    <xdr:to xmlns:xdr="http://schemas.openxmlformats.org/drawingml/2006/spreadsheetDrawing">
      <xdr:col>85</xdr:col>
      <xdr:colOff>127000</xdr:colOff>
      <xdr:row>54</xdr:row>
      <xdr:rowOff>145415</xdr:rowOff>
    </xdr:to>
    <xdr:cxnSp macro="">
      <xdr:nvCxnSpPr>
        <xdr:cNvPr id="563" name="直線コネクタ 562"/>
        <xdr:cNvCxnSpPr/>
      </xdr:nvCxnSpPr>
      <xdr:spPr>
        <a:xfrm>
          <a:off x="15172690" y="9403715"/>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69850</xdr:rowOff>
    </xdr:from>
    <xdr:ext cx="248920" cy="269240"/>
    <xdr:sp macro="" textlink="">
      <xdr:nvSpPr>
        <xdr:cNvPr id="564" name="失業対策事業費平均値テキスト"/>
        <xdr:cNvSpPr txBox="1"/>
      </xdr:nvSpPr>
      <xdr:spPr>
        <a:xfrm>
          <a:off x="16046450" y="9328150"/>
          <a:ext cx="24892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92075</xdr:rowOff>
    </xdr:from>
    <xdr:to xmlns:xdr="http://schemas.openxmlformats.org/drawingml/2006/spreadsheetDrawing">
      <xdr:col>85</xdr:col>
      <xdr:colOff>177800</xdr:colOff>
      <xdr:row>55</xdr:row>
      <xdr:rowOff>19685</xdr:rowOff>
    </xdr:to>
    <xdr:sp macro="" textlink="">
      <xdr:nvSpPr>
        <xdr:cNvPr id="565" name="フローチャート: 判断 564"/>
        <xdr:cNvSpPr/>
      </xdr:nvSpPr>
      <xdr:spPr>
        <a:xfrm>
          <a:off x="1594485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145415</xdr:rowOff>
    </xdr:from>
    <xdr:to xmlns:xdr="http://schemas.openxmlformats.org/drawingml/2006/spreadsheetDrawing">
      <xdr:col>81</xdr:col>
      <xdr:colOff>50800</xdr:colOff>
      <xdr:row>54</xdr:row>
      <xdr:rowOff>145415</xdr:rowOff>
    </xdr:to>
    <xdr:cxnSp macro="">
      <xdr:nvCxnSpPr>
        <xdr:cNvPr id="566" name="直線コネクタ 565"/>
        <xdr:cNvCxnSpPr/>
      </xdr:nvCxnSpPr>
      <xdr:spPr>
        <a:xfrm>
          <a:off x="1430274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92075</xdr:rowOff>
    </xdr:from>
    <xdr:to xmlns:xdr="http://schemas.openxmlformats.org/drawingml/2006/spreadsheetDrawing">
      <xdr:col>81</xdr:col>
      <xdr:colOff>101600</xdr:colOff>
      <xdr:row>55</xdr:row>
      <xdr:rowOff>19685</xdr:rowOff>
    </xdr:to>
    <xdr:sp macro="" textlink="">
      <xdr:nvSpPr>
        <xdr:cNvPr id="567" name="フローチャート: 判断 566"/>
        <xdr:cNvSpPr/>
      </xdr:nvSpPr>
      <xdr:spPr>
        <a:xfrm>
          <a:off x="1512189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10795</xdr:rowOff>
    </xdr:from>
    <xdr:ext cx="247650" cy="268605"/>
    <xdr:sp macro="" textlink="">
      <xdr:nvSpPr>
        <xdr:cNvPr id="568" name="テキスト ボックス 567"/>
        <xdr:cNvSpPr txBox="1"/>
      </xdr:nvSpPr>
      <xdr:spPr>
        <a:xfrm>
          <a:off x="1505204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145415</xdr:rowOff>
    </xdr:from>
    <xdr:to xmlns:xdr="http://schemas.openxmlformats.org/drawingml/2006/spreadsheetDrawing">
      <xdr:col>76</xdr:col>
      <xdr:colOff>114300</xdr:colOff>
      <xdr:row>54</xdr:row>
      <xdr:rowOff>145415</xdr:rowOff>
    </xdr:to>
    <xdr:cxnSp macro="">
      <xdr:nvCxnSpPr>
        <xdr:cNvPr id="569" name="直線コネクタ 568"/>
        <xdr:cNvCxnSpPr/>
      </xdr:nvCxnSpPr>
      <xdr:spPr>
        <a:xfrm>
          <a:off x="1343279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92075</xdr:rowOff>
    </xdr:from>
    <xdr:to xmlns:xdr="http://schemas.openxmlformats.org/drawingml/2006/spreadsheetDrawing">
      <xdr:col>76</xdr:col>
      <xdr:colOff>165100</xdr:colOff>
      <xdr:row>55</xdr:row>
      <xdr:rowOff>19685</xdr:rowOff>
    </xdr:to>
    <xdr:sp macro="" textlink="">
      <xdr:nvSpPr>
        <xdr:cNvPr id="570" name="フローチャート: 判断 569"/>
        <xdr:cNvSpPr/>
      </xdr:nvSpPr>
      <xdr:spPr>
        <a:xfrm>
          <a:off x="1425194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10795</xdr:rowOff>
    </xdr:from>
    <xdr:ext cx="247650" cy="268605"/>
    <xdr:sp macro="" textlink="">
      <xdr:nvSpPr>
        <xdr:cNvPr id="571" name="テキスト ボックス 570"/>
        <xdr:cNvSpPr txBox="1"/>
      </xdr:nvSpPr>
      <xdr:spPr>
        <a:xfrm>
          <a:off x="1418209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145415</xdr:rowOff>
    </xdr:from>
    <xdr:to xmlns:xdr="http://schemas.openxmlformats.org/drawingml/2006/spreadsheetDrawing">
      <xdr:col>71</xdr:col>
      <xdr:colOff>177800</xdr:colOff>
      <xdr:row>54</xdr:row>
      <xdr:rowOff>145415</xdr:rowOff>
    </xdr:to>
    <xdr:cxnSp macro="">
      <xdr:nvCxnSpPr>
        <xdr:cNvPr id="572" name="直線コネクタ 571"/>
        <xdr:cNvCxnSpPr/>
      </xdr:nvCxnSpPr>
      <xdr:spPr>
        <a:xfrm>
          <a:off x="12559030" y="94037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92075</xdr:rowOff>
    </xdr:from>
    <xdr:to xmlns:xdr="http://schemas.openxmlformats.org/drawingml/2006/spreadsheetDrawing">
      <xdr:col>72</xdr:col>
      <xdr:colOff>38100</xdr:colOff>
      <xdr:row>55</xdr:row>
      <xdr:rowOff>19685</xdr:rowOff>
    </xdr:to>
    <xdr:sp macro="" textlink="">
      <xdr:nvSpPr>
        <xdr:cNvPr id="573" name="フローチャート: 判断 572"/>
        <xdr:cNvSpPr/>
      </xdr:nvSpPr>
      <xdr:spPr>
        <a:xfrm>
          <a:off x="1338199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10795</xdr:rowOff>
    </xdr:from>
    <xdr:ext cx="247650" cy="268605"/>
    <xdr:sp macro="" textlink="">
      <xdr:nvSpPr>
        <xdr:cNvPr id="574" name="テキスト ボックス 573"/>
        <xdr:cNvSpPr txBox="1"/>
      </xdr:nvSpPr>
      <xdr:spPr>
        <a:xfrm>
          <a:off x="1330833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92075</xdr:rowOff>
    </xdr:from>
    <xdr:to xmlns:xdr="http://schemas.openxmlformats.org/drawingml/2006/spreadsheetDrawing">
      <xdr:col>67</xdr:col>
      <xdr:colOff>101600</xdr:colOff>
      <xdr:row>55</xdr:row>
      <xdr:rowOff>19685</xdr:rowOff>
    </xdr:to>
    <xdr:sp macro="" textlink="">
      <xdr:nvSpPr>
        <xdr:cNvPr id="575" name="フローチャート: 判断 574"/>
        <xdr:cNvSpPr/>
      </xdr:nvSpPr>
      <xdr:spPr>
        <a:xfrm>
          <a:off x="1250823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10795</xdr:rowOff>
    </xdr:from>
    <xdr:ext cx="247650" cy="268605"/>
    <xdr:sp macro="" textlink="">
      <xdr:nvSpPr>
        <xdr:cNvPr id="576" name="テキスト ボックス 575"/>
        <xdr:cNvSpPr txBox="1"/>
      </xdr:nvSpPr>
      <xdr:spPr>
        <a:xfrm>
          <a:off x="1243838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83185</xdr:rowOff>
    </xdr:from>
    <xdr:ext cx="762000" cy="269240"/>
    <xdr:sp macro="" textlink="">
      <xdr:nvSpPr>
        <xdr:cNvPr id="577" name="テキスト ボックス 576"/>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83185</xdr:rowOff>
    </xdr:from>
    <xdr:ext cx="761365" cy="269240"/>
    <xdr:sp macro="" textlink="">
      <xdr:nvSpPr>
        <xdr:cNvPr id="578" name="テキスト ボックス 577"/>
        <xdr:cNvSpPr txBox="1"/>
      </xdr:nvSpPr>
      <xdr:spPr>
        <a:xfrm>
          <a:off x="149860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83185</xdr:rowOff>
    </xdr:from>
    <xdr:ext cx="761365" cy="269240"/>
    <xdr:sp macro="" textlink="">
      <xdr:nvSpPr>
        <xdr:cNvPr id="579" name="テキスト ボックス 578"/>
        <xdr:cNvSpPr txBox="1"/>
      </xdr:nvSpPr>
      <xdr:spPr>
        <a:xfrm>
          <a:off x="141160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83185</xdr:rowOff>
    </xdr:from>
    <xdr:ext cx="761365" cy="269240"/>
    <xdr:sp macro="" textlink="">
      <xdr:nvSpPr>
        <xdr:cNvPr id="580" name="テキスト ボックス 579"/>
        <xdr:cNvSpPr txBox="1"/>
      </xdr:nvSpPr>
      <xdr:spPr>
        <a:xfrm>
          <a:off x="132461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83185</xdr:rowOff>
    </xdr:from>
    <xdr:ext cx="761365" cy="269240"/>
    <xdr:sp macro="" textlink="">
      <xdr:nvSpPr>
        <xdr:cNvPr id="581" name="テキスト ボックス 580"/>
        <xdr:cNvSpPr txBox="1"/>
      </xdr:nvSpPr>
      <xdr:spPr>
        <a:xfrm>
          <a:off x="123723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92075</xdr:rowOff>
    </xdr:from>
    <xdr:to xmlns:xdr="http://schemas.openxmlformats.org/drawingml/2006/spreadsheetDrawing">
      <xdr:col>85</xdr:col>
      <xdr:colOff>177800</xdr:colOff>
      <xdr:row>55</xdr:row>
      <xdr:rowOff>19685</xdr:rowOff>
    </xdr:to>
    <xdr:sp macro="" textlink="">
      <xdr:nvSpPr>
        <xdr:cNvPr id="582" name="楕円 581"/>
        <xdr:cNvSpPr/>
      </xdr:nvSpPr>
      <xdr:spPr>
        <a:xfrm>
          <a:off x="1594485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128905</xdr:rowOff>
    </xdr:from>
    <xdr:ext cx="248920" cy="268605"/>
    <xdr:sp macro="" textlink="">
      <xdr:nvSpPr>
        <xdr:cNvPr id="583" name="失業対策事業費該当値テキスト"/>
        <xdr:cNvSpPr txBox="1"/>
      </xdr:nvSpPr>
      <xdr:spPr>
        <a:xfrm>
          <a:off x="16046450" y="921575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92075</xdr:rowOff>
    </xdr:from>
    <xdr:to xmlns:xdr="http://schemas.openxmlformats.org/drawingml/2006/spreadsheetDrawing">
      <xdr:col>81</xdr:col>
      <xdr:colOff>101600</xdr:colOff>
      <xdr:row>55</xdr:row>
      <xdr:rowOff>19685</xdr:rowOff>
    </xdr:to>
    <xdr:sp macro="" textlink="">
      <xdr:nvSpPr>
        <xdr:cNvPr id="584" name="楕円 583"/>
        <xdr:cNvSpPr/>
      </xdr:nvSpPr>
      <xdr:spPr>
        <a:xfrm>
          <a:off x="1512189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36830</xdr:rowOff>
    </xdr:from>
    <xdr:ext cx="247650" cy="269240"/>
    <xdr:sp macro="" textlink="">
      <xdr:nvSpPr>
        <xdr:cNvPr id="585" name="テキスト ボックス 584"/>
        <xdr:cNvSpPr txBox="1"/>
      </xdr:nvSpPr>
      <xdr:spPr>
        <a:xfrm>
          <a:off x="1505204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92075</xdr:rowOff>
    </xdr:from>
    <xdr:to xmlns:xdr="http://schemas.openxmlformats.org/drawingml/2006/spreadsheetDrawing">
      <xdr:col>76</xdr:col>
      <xdr:colOff>165100</xdr:colOff>
      <xdr:row>55</xdr:row>
      <xdr:rowOff>19685</xdr:rowOff>
    </xdr:to>
    <xdr:sp macro="" textlink="">
      <xdr:nvSpPr>
        <xdr:cNvPr id="586" name="楕円 585"/>
        <xdr:cNvSpPr/>
      </xdr:nvSpPr>
      <xdr:spPr>
        <a:xfrm>
          <a:off x="1425194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36830</xdr:rowOff>
    </xdr:from>
    <xdr:ext cx="247650" cy="269240"/>
    <xdr:sp macro="" textlink="">
      <xdr:nvSpPr>
        <xdr:cNvPr id="587" name="テキスト ボックス 586"/>
        <xdr:cNvSpPr txBox="1"/>
      </xdr:nvSpPr>
      <xdr:spPr>
        <a:xfrm>
          <a:off x="1418209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92075</xdr:rowOff>
    </xdr:from>
    <xdr:to xmlns:xdr="http://schemas.openxmlformats.org/drawingml/2006/spreadsheetDrawing">
      <xdr:col>72</xdr:col>
      <xdr:colOff>38100</xdr:colOff>
      <xdr:row>55</xdr:row>
      <xdr:rowOff>19685</xdr:rowOff>
    </xdr:to>
    <xdr:sp macro="" textlink="">
      <xdr:nvSpPr>
        <xdr:cNvPr id="588" name="楕円 587"/>
        <xdr:cNvSpPr/>
      </xdr:nvSpPr>
      <xdr:spPr>
        <a:xfrm>
          <a:off x="1338199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36830</xdr:rowOff>
    </xdr:from>
    <xdr:ext cx="247650" cy="269240"/>
    <xdr:sp macro="" textlink="">
      <xdr:nvSpPr>
        <xdr:cNvPr id="589" name="テキスト ボックス 588"/>
        <xdr:cNvSpPr txBox="1"/>
      </xdr:nvSpPr>
      <xdr:spPr>
        <a:xfrm>
          <a:off x="1330833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92075</xdr:rowOff>
    </xdr:from>
    <xdr:to xmlns:xdr="http://schemas.openxmlformats.org/drawingml/2006/spreadsheetDrawing">
      <xdr:col>67</xdr:col>
      <xdr:colOff>101600</xdr:colOff>
      <xdr:row>55</xdr:row>
      <xdr:rowOff>19685</xdr:rowOff>
    </xdr:to>
    <xdr:sp macro="" textlink="">
      <xdr:nvSpPr>
        <xdr:cNvPr id="590" name="楕円 589"/>
        <xdr:cNvSpPr/>
      </xdr:nvSpPr>
      <xdr:spPr>
        <a:xfrm>
          <a:off x="1250823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36830</xdr:rowOff>
    </xdr:from>
    <xdr:ext cx="247650" cy="269240"/>
    <xdr:sp macro="" textlink="">
      <xdr:nvSpPr>
        <xdr:cNvPr id="591" name="テキスト ボックス 590"/>
        <xdr:cNvSpPr txBox="1"/>
      </xdr:nvSpPr>
      <xdr:spPr>
        <a:xfrm>
          <a:off x="1243838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59055</xdr:rowOff>
    </xdr:from>
    <xdr:to xmlns:xdr="http://schemas.openxmlformats.org/drawingml/2006/spreadsheetDrawing">
      <xdr:col>89</xdr:col>
      <xdr:colOff>177800</xdr:colOff>
      <xdr:row>65</xdr:row>
      <xdr:rowOff>33020</xdr:rowOff>
    </xdr:to>
    <xdr:sp macro="" textlink="">
      <xdr:nvSpPr>
        <xdr:cNvPr id="592" name="正方形/長方形 591"/>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59055</xdr:rowOff>
    </xdr:from>
    <xdr:to xmlns:xdr="http://schemas.openxmlformats.org/drawingml/2006/spreadsheetDrawing">
      <xdr:col>74</xdr:col>
      <xdr:colOff>0</xdr:colOff>
      <xdr:row>66</xdr:row>
      <xdr:rowOff>145415</xdr:rowOff>
    </xdr:to>
    <xdr:sp macro="" textlink="">
      <xdr:nvSpPr>
        <xdr:cNvPr id="593" name="正方形/長方形 592"/>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92075</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59055</xdr:rowOff>
    </xdr:from>
    <xdr:to xmlns:xdr="http://schemas.openxmlformats.org/drawingml/2006/spreadsheetDrawing">
      <xdr:col>79</xdr:col>
      <xdr:colOff>63500</xdr:colOff>
      <xdr:row>66</xdr:row>
      <xdr:rowOff>145415</xdr:rowOff>
    </xdr:to>
    <xdr:sp macro="" textlink="">
      <xdr:nvSpPr>
        <xdr:cNvPr id="595" name="正方形/長方形 594"/>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92075</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59055</xdr:rowOff>
    </xdr:from>
    <xdr:to xmlns:xdr="http://schemas.openxmlformats.org/drawingml/2006/spreadsheetDrawing">
      <xdr:col>85</xdr:col>
      <xdr:colOff>63500</xdr:colOff>
      <xdr:row>66</xdr:row>
      <xdr:rowOff>145415</xdr:rowOff>
    </xdr:to>
    <xdr:sp macro="" textlink="">
      <xdr:nvSpPr>
        <xdr:cNvPr id="597" name="正方形/長方形 596"/>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92075</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599" name="正方形/長方形 598"/>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7980" cy="232410"/>
    <xdr:sp macro="" textlink="">
      <xdr:nvSpPr>
        <xdr:cNvPr id="600" name="テキスト ボックス 599"/>
        <xdr:cNvSpPr txBox="1"/>
      </xdr:nvSpPr>
      <xdr:spPr>
        <a:xfrm>
          <a:off x="1216025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01" name="直線コネクタ 600"/>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46355</xdr:rowOff>
    </xdr:from>
    <xdr:to xmlns:xdr="http://schemas.openxmlformats.org/drawingml/2006/spreadsheetDrawing">
      <xdr:col>89</xdr:col>
      <xdr:colOff>177800</xdr:colOff>
      <xdr:row>79</xdr:row>
      <xdr:rowOff>46355</xdr:rowOff>
    </xdr:to>
    <xdr:cxnSp macro="">
      <xdr:nvCxnSpPr>
        <xdr:cNvPr id="602" name="直線コネクタ 601"/>
        <xdr:cNvCxnSpPr/>
      </xdr:nvCxnSpPr>
      <xdr:spPr>
        <a:xfrm>
          <a:off x="1219835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76835</xdr:rowOff>
    </xdr:from>
    <xdr:ext cx="247650" cy="268605"/>
    <xdr:sp macro="" textlink="">
      <xdr:nvSpPr>
        <xdr:cNvPr id="603" name="テキスト ボックス 602"/>
        <xdr:cNvSpPr txBox="1"/>
      </xdr:nvSpPr>
      <xdr:spPr>
        <a:xfrm>
          <a:off x="11953240" y="13449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04" name="直線コネクタ 603"/>
        <xdr:cNvCxnSpPr/>
      </xdr:nvCxnSpPr>
      <xdr:spPr>
        <a:xfrm>
          <a:off x="1219835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36830</xdr:rowOff>
    </xdr:from>
    <xdr:ext cx="594360" cy="269240"/>
    <xdr:sp macro="" textlink="">
      <xdr:nvSpPr>
        <xdr:cNvPr id="605" name="テキスト ボックス 604"/>
        <xdr:cNvSpPr txBox="1"/>
      </xdr:nvSpPr>
      <xdr:spPr>
        <a:xfrm>
          <a:off x="11614150" y="13067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145415</xdr:rowOff>
    </xdr:from>
    <xdr:to xmlns:xdr="http://schemas.openxmlformats.org/drawingml/2006/spreadsheetDrawing">
      <xdr:col>89</xdr:col>
      <xdr:colOff>177800</xdr:colOff>
      <xdr:row>74</xdr:row>
      <xdr:rowOff>145415</xdr:rowOff>
    </xdr:to>
    <xdr:cxnSp macro="">
      <xdr:nvCxnSpPr>
        <xdr:cNvPr id="606" name="直線コネクタ 605"/>
        <xdr:cNvCxnSpPr/>
      </xdr:nvCxnSpPr>
      <xdr:spPr>
        <a:xfrm>
          <a:off x="1219835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73</xdr:row>
      <xdr:rowOff>171450</xdr:rowOff>
    </xdr:from>
    <xdr:ext cx="684530" cy="267335"/>
    <xdr:sp macro="" textlink="">
      <xdr:nvSpPr>
        <xdr:cNvPr id="607" name="テキスト ボックス 606"/>
        <xdr:cNvSpPr txBox="1"/>
      </xdr:nvSpPr>
      <xdr:spPr>
        <a:xfrm>
          <a:off x="11527790" y="12687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105410</xdr:rowOff>
    </xdr:from>
    <xdr:to xmlns:xdr="http://schemas.openxmlformats.org/drawingml/2006/spreadsheetDrawing">
      <xdr:col>89</xdr:col>
      <xdr:colOff>177800</xdr:colOff>
      <xdr:row>72</xdr:row>
      <xdr:rowOff>105410</xdr:rowOff>
    </xdr:to>
    <xdr:cxnSp macro="">
      <xdr:nvCxnSpPr>
        <xdr:cNvPr id="608" name="直線コネクタ 607"/>
        <xdr:cNvCxnSpPr/>
      </xdr:nvCxnSpPr>
      <xdr:spPr>
        <a:xfrm>
          <a:off x="1219835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135890</xdr:rowOff>
    </xdr:from>
    <xdr:ext cx="684530" cy="267970"/>
    <xdr:sp macro="" textlink="">
      <xdr:nvSpPr>
        <xdr:cNvPr id="609" name="テキスト ボックス 608"/>
        <xdr:cNvSpPr txBox="1"/>
      </xdr:nvSpPr>
      <xdr:spPr>
        <a:xfrm>
          <a:off x="11527790" y="12308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66040</xdr:rowOff>
    </xdr:from>
    <xdr:to xmlns:xdr="http://schemas.openxmlformats.org/drawingml/2006/spreadsheetDrawing">
      <xdr:col>89</xdr:col>
      <xdr:colOff>177800</xdr:colOff>
      <xdr:row>70</xdr:row>
      <xdr:rowOff>66040</xdr:rowOff>
    </xdr:to>
    <xdr:cxnSp macro="">
      <xdr:nvCxnSpPr>
        <xdr:cNvPr id="610" name="直線コネクタ 609"/>
        <xdr:cNvCxnSpPr/>
      </xdr:nvCxnSpPr>
      <xdr:spPr>
        <a:xfrm>
          <a:off x="1219835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95885</xdr:rowOff>
    </xdr:from>
    <xdr:ext cx="684530" cy="268605"/>
    <xdr:sp macro="" textlink="">
      <xdr:nvSpPr>
        <xdr:cNvPr id="611" name="テキスト ボックス 610"/>
        <xdr:cNvSpPr txBox="1"/>
      </xdr:nvSpPr>
      <xdr:spPr>
        <a:xfrm>
          <a:off x="11527790" y="11925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12" name="直線コネクタ 611"/>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56515</xdr:rowOff>
    </xdr:from>
    <xdr:ext cx="684530" cy="267335"/>
    <xdr:sp macro="" textlink="">
      <xdr:nvSpPr>
        <xdr:cNvPr id="613" name="テキスト ボックス 612"/>
        <xdr:cNvSpPr txBox="1"/>
      </xdr:nvSpPr>
      <xdr:spPr>
        <a:xfrm>
          <a:off x="1152779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14" name="公債費グラフ枠"/>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80645</xdr:rowOff>
    </xdr:from>
    <xdr:to xmlns:xdr="http://schemas.openxmlformats.org/drawingml/2006/spreadsheetDrawing">
      <xdr:col>85</xdr:col>
      <xdr:colOff>126365</xdr:colOff>
      <xdr:row>79</xdr:row>
      <xdr:rowOff>46355</xdr:rowOff>
    </xdr:to>
    <xdr:cxnSp macro="">
      <xdr:nvCxnSpPr>
        <xdr:cNvPr id="615" name="直線コネクタ 614"/>
        <xdr:cNvCxnSpPr/>
      </xdr:nvCxnSpPr>
      <xdr:spPr>
        <a:xfrm flipV="1">
          <a:off x="15993745" y="1208214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50165</xdr:rowOff>
    </xdr:from>
    <xdr:ext cx="248920" cy="269240"/>
    <xdr:sp macro="" textlink="">
      <xdr:nvSpPr>
        <xdr:cNvPr id="616" name="公債費最小値テキスト"/>
        <xdr:cNvSpPr txBox="1"/>
      </xdr:nvSpPr>
      <xdr:spPr>
        <a:xfrm>
          <a:off x="16046450" y="13594715"/>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46355</xdr:rowOff>
    </xdr:from>
    <xdr:to xmlns:xdr="http://schemas.openxmlformats.org/drawingml/2006/spreadsheetDrawing">
      <xdr:col>86</xdr:col>
      <xdr:colOff>25400</xdr:colOff>
      <xdr:row>79</xdr:row>
      <xdr:rowOff>46355</xdr:rowOff>
    </xdr:to>
    <xdr:cxnSp macro="">
      <xdr:nvCxnSpPr>
        <xdr:cNvPr id="617" name="直線コネクタ 616"/>
        <xdr:cNvCxnSpPr/>
      </xdr:nvCxnSpPr>
      <xdr:spPr>
        <a:xfrm>
          <a:off x="15906750" y="13590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24765</xdr:rowOff>
    </xdr:from>
    <xdr:ext cx="689610" cy="268605"/>
    <xdr:sp macro="" textlink="">
      <xdr:nvSpPr>
        <xdr:cNvPr id="618" name="公債費最大値テキスト"/>
        <xdr:cNvSpPr txBox="1"/>
      </xdr:nvSpPr>
      <xdr:spPr>
        <a:xfrm>
          <a:off x="16046450" y="11854815"/>
          <a:ext cx="68961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1,981,705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80645</xdr:rowOff>
    </xdr:from>
    <xdr:to xmlns:xdr="http://schemas.openxmlformats.org/drawingml/2006/spreadsheetDrawing">
      <xdr:col>86</xdr:col>
      <xdr:colOff>25400</xdr:colOff>
      <xdr:row>70</xdr:row>
      <xdr:rowOff>80645</xdr:rowOff>
    </xdr:to>
    <xdr:cxnSp macro="">
      <xdr:nvCxnSpPr>
        <xdr:cNvPr id="619" name="直線コネクタ 618"/>
        <xdr:cNvCxnSpPr/>
      </xdr:nvCxnSpPr>
      <xdr:spPr>
        <a:xfrm>
          <a:off x="15906750" y="120821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85090</xdr:rowOff>
    </xdr:from>
    <xdr:to xmlns:xdr="http://schemas.openxmlformats.org/drawingml/2006/spreadsheetDrawing">
      <xdr:col>85</xdr:col>
      <xdr:colOff>127000</xdr:colOff>
      <xdr:row>78</xdr:row>
      <xdr:rowOff>89535</xdr:rowOff>
    </xdr:to>
    <xdr:cxnSp macro="">
      <xdr:nvCxnSpPr>
        <xdr:cNvPr id="620" name="直線コネクタ 619"/>
        <xdr:cNvCxnSpPr/>
      </xdr:nvCxnSpPr>
      <xdr:spPr>
        <a:xfrm flipV="1">
          <a:off x="15172690" y="13458190"/>
          <a:ext cx="8229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19050</xdr:rowOff>
    </xdr:from>
    <xdr:ext cx="598170" cy="267335"/>
    <xdr:sp macro="" textlink="">
      <xdr:nvSpPr>
        <xdr:cNvPr id="621" name="公債費平均値テキスト"/>
        <xdr:cNvSpPr txBox="1"/>
      </xdr:nvSpPr>
      <xdr:spPr>
        <a:xfrm>
          <a:off x="16046450" y="13392150"/>
          <a:ext cx="598170"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42545</xdr:rowOff>
    </xdr:from>
    <xdr:to xmlns:xdr="http://schemas.openxmlformats.org/drawingml/2006/spreadsheetDrawing">
      <xdr:col>85</xdr:col>
      <xdr:colOff>177800</xdr:colOff>
      <xdr:row>78</xdr:row>
      <xdr:rowOff>147320</xdr:rowOff>
    </xdr:to>
    <xdr:sp macro="" textlink="">
      <xdr:nvSpPr>
        <xdr:cNvPr id="622" name="フローチャート: 判断 621"/>
        <xdr:cNvSpPr/>
      </xdr:nvSpPr>
      <xdr:spPr>
        <a:xfrm>
          <a:off x="15944850" y="1341564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89535</xdr:rowOff>
    </xdr:from>
    <xdr:to xmlns:xdr="http://schemas.openxmlformats.org/drawingml/2006/spreadsheetDrawing">
      <xdr:col>81</xdr:col>
      <xdr:colOff>50800</xdr:colOff>
      <xdr:row>78</xdr:row>
      <xdr:rowOff>101600</xdr:rowOff>
    </xdr:to>
    <xdr:cxnSp macro="">
      <xdr:nvCxnSpPr>
        <xdr:cNvPr id="623" name="直線コネクタ 622"/>
        <xdr:cNvCxnSpPr/>
      </xdr:nvCxnSpPr>
      <xdr:spPr>
        <a:xfrm flipV="1">
          <a:off x="14302740" y="13462635"/>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52705</xdr:rowOff>
    </xdr:from>
    <xdr:to xmlns:xdr="http://schemas.openxmlformats.org/drawingml/2006/spreadsheetDrawing">
      <xdr:col>81</xdr:col>
      <xdr:colOff>101600</xdr:colOff>
      <xdr:row>78</xdr:row>
      <xdr:rowOff>158115</xdr:rowOff>
    </xdr:to>
    <xdr:sp macro="" textlink="">
      <xdr:nvSpPr>
        <xdr:cNvPr id="624" name="フローチャート: 判断 623"/>
        <xdr:cNvSpPr/>
      </xdr:nvSpPr>
      <xdr:spPr>
        <a:xfrm>
          <a:off x="15121890" y="134258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149225</xdr:rowOff>
    </xdr:from>
    <xdr:ext cx="597535" cy="267335"/>
    <xdr:sp macro="" textlink="">
      <xdr:nvSpPr>
        <xdr:cNvPr id="625" name="テキスト ボックス 624"/>
        <xdr:cNvSpPr txBox="1"/>
      </xdr:nvSpPr>
      <xdr:spPr>
        <a:xfrm>
          <a:off x="14880590" y="1352232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101600</xdr:rowOff>
    </xdr:from>
    <xdr:to xmlns:xdr="http://schemas.openxmlformats.org/drawingml/2006/spreadsheetDrawing">
      <xdr:col>76</xdr:col>
      <xdr:colOff>114300</xdr:colOff>
      <xdr:row>78</xdr:row>
      <xdr:rowOff>107950</xdr:rowOff>
    </xdr:to>
    <xdr:cxnSp macro="">
      <xdr:nvCxnSpPr>
        <xdr:cNvPr id="626" name="直線コネクタ 625"/>
        <xdr:cNvCxnSpPr/>
      </xdr:nvCxnSpPr>
      <xdr:spPr>
        <a:xfrm flipV="1">
          <a:off x="13432790" y="1347470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73660</xdr:rowOff>
    </xdr:from>
    <xdr:to xmlns:xdr="http://schemas.openxmlformats.org/drawingml/2006/spreadsheetDrawing">
      <xdr:col>76</xdr:col>
      <xdr:colOff>165100</xdr:colOff>
      <xdr:row>79</xdr:row>
      <xdr:rowOff>1270</xdr:rowOff>
    </xdr:to>
    <xdr:sp macro="" textlink="">
      <xdr:nvSpPr>
        <xdr:cNvPr id="627" name="フローチャート: 判断 626"/>
        <xdr:cNvSpPr/>
      </xdr:nvSpPr>
      <xdr:spPr>
        <a:xfrm>
          <a:off x="14251940" y="13446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170180</xdr:rowOff>
    </xdr:from>
    <xdr:ext cx="597535" cy="267970"/>
    <xdr:sp macro="" textlink="">
      <xdr:nvSpPr>
        <xdr:cNvPr id="628" name="テキスト ボックス 627"/>
        <xdr:cNvSpPr txBox="1"/>
      </xdr:nvSpPr>
      <xdr:spPr>
        <a:xfrm>
          <a:off x="14006830" y="1354328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107950</xdr:rowOff>
    </xdr:from>
    <xdr:to xmlns:xdr="http://schemas.openxmlformats.org/drawingml/2006/spreadsheetDrawing">
      <xdr:col>71</xdr:col>
      <xdr:colOff>177800</xdr:colOff>
      <xdr:row>78</xdr:row>
      <xdr:rowOff>111125</xdr:rowOff>
    </xdr:to>
    <xdr:cxnSp macro="">
      <xdr:nvCxnSpPr>
        <xdr:cNvPr id="629" name="直線コネクタ 628"/>
        <xdr:cNvCxnSpPr/>
      </xdr:nvCxnSpPr>
      <xdr:spPr>
        <a:xfrm flipV="1">
          <a:off x="12559030" y="13481050"/>
          <a:ext cx="8737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80645</xdr:rowOff>
    </xdr:from>
    <xdr:to xmlns:xdr="http://schemas.openxmlformats.org/drawingml/2006/spreadsheetDrawing">
      <xdr:col>72</xdr:col>
      <xdr:colOff>38100</xdr:colOff>
      <xdr:row>79</xdr:row>
      <xdr:rowOff>8255</xdr:rowOff>
    </xdr:to>
    <xdr:sp macro="" textlink="">
      <xdr:nvSpPr>
        <xdr:cNvPr id="630" name="フローチャート: 判断 629"/>
        <xdr:cNvSpPr/>
      </xdr:nvSpPr>
      <xdr:spPr>
        <a:xfrm>
          <a:off x="13381990" y="1345374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171450</xdr:rowOff>
    </xdr:from>
    <xdr:ext cx="597535" cy="269240"/>
    <xdr:sp macro="" textlink="">
      <xdr:nvSpPr>
        <xdr:cNvPr id="631" name="テキスト ボックス 630"/>
        <xdr:cNvSpPr txBox="1"/>
      </xdr:nvSpPr>
      <xdr:spPr>
        <a:xfrm>
          <a:off x="13136880" y="135445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86995</xdr:rowOff>
    </xdr:from>
    <xdr:to xmlns:xdr="http://schemas.openxmlformats.org/drawingml/2006/spreadsheetDrawing">
      <xdr:col>67</xdr:col>
      <xdr:colOff>101600</xdr:colOff>
      <xdr:row>79</xdr:row>
      <xdr:rowOff>14605</xdr:rowOff>
    </xdr:to>
    <xdr:sp macro="" textlink="">
      <xdr:nvSpPr>
        <xdr:cNvPr id="632" name="フローチャート: 判断 631"/>
        <xdr:cNvSpPr/>
      </xdr:nvSpPr>
      <xdr:spPr>
        <a:xfrm>
          <a:off x="12508230" y="13460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79</xdr:row>
      <xdr:rowOff>5080</xdr:rowOff>
    </xdr:from>
    <xdr:ext cx="597535" cy="269240"/>
    <xdr:sp macro="" textlink="">
      <xdr:nvSpPr>
        <xdr:cNvPr id="633" name="テキスト ボックス 632"/>
        <xdr:cNvSpPr txBox="1"/>
      </xdr:nvSpPr>
      <xdr:spPr>
        <a:xfrm>
          <a:off x="12266930" y="1354963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83185</xdr:rowOff>
    </xdr:from>
    <xdr:ext cx="762000" cy="269240"/>
    <xdr:sp macro="" textlink="">
      <xdr:nvSpPr>
        <xdr:cNvPr id="634" name="テキスト ボックス 633"/>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83185</xdr:rowOff>
    </xdr:from>
    <xdr:ext cx="761365" cy="269240"/>
    <xdr:sp macro="" textlink="">
      <xdr:nvSpPr>
        <xdr:cNvPr id="635" name="テキスト ボックス 634"/>
        <xdr:cNvSpPr txBox="1"/>
      </xdr:nvSpPr>
      <xdr:spPr>
        <a:xfrm>
          <a:off x="149860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83185</xdr:rowOff>
    </xdr:from>
    <xdr:ext cx="761365" cy="269240"/>
    <xdr:sp macro="" textlink="">
      <xdr:nvSpPr>
        <xdr:cNvPr id="636" name="テキスト ボックス 635"/>
        <xdr:cNvSpPr txBox="1"/>
      </xdr:nvSpPr>
      <xdr:spPr>
        <a:xfrm>
          <a:off x="141160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83185</xdr:rowOff>
    </xdr:from>
    <xdr:ext cx="761365" cy="269240"/>
    <xdr:sp macro="" textlink="">
      <xdr:nvSpPr>
        <xdr:cNvPr id="637" name="テキスト ボックス 636"/>
        <xdr:cNvSpPr txBox="1"/>
      </xdr:nvSpPr>
      <xdr:spPr>
        <a:xfrm>
          <a:off x="132461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83185</xdr:rowOff>
    </xdr:from>
    <xdr:ext cx="761365" cy="269240"/>
    <xdr:sp macro="" textlink="">
      <xdr:nvSpPr>
        <xdr:cNvPr id="638" name="テキスト ボックス 637"/>
        <xdr:cNvSpPr txBox="1"/>
      </xdr:nvSpPr>
      <xdr:spPr>
        <a:xfrm>
          <a:off x="123723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32385</xdr:rowOff>
    </xdr:from>
    <xdr:to xmlns:xdr="http://schemas.openxmlformats.org/drawingml/2006/spreadsheetDrawing">
      <xdr:col>85</xdr:col>
      <xdr:colOff>177800</xdr:colOff>
      <xdr:row>78</xdr:row>
      <xdr:rowOff>137795</xdr:rowOff>
    </xdr:to>
    <xdr:sp macro="" textlink="">
      <xdr:nvSpPr>
        <xdr:cNvPr id="639" name="楕円 638"/>
        <xdr:cNvSpPr/>
      </xdr:nvSpPr>
      <xdr:spPr>
        <a:xfrm>
          <a:off x="15944850" y="134054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55880</xdr:rowOff>
    </xdr:from>
    <xdr:ext cx="598170" cy="267335"/>
    <xdr:sp macro="" textlink="">
      <xdr:nvSpPr>
        <xdr:cNvPr id="640" name="公債費該当値テキスト"/>
        <xdr:cNvSpPr txBox="1"/>
      </xdr:nvSpPr>
      <xdr:spPr>
        <a:xfrm>
          <a:off x="16046450" y="1325753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142240</xdr:rowOff>
    </xdr:to>
    <xdr:sp macro="" textlink="">
      <xdr:nvSpPr>
        <xdr:cNvPr id="641" name="楕円 640"/>
        <xdr:cNvSpPr/>
      </xdr:nvSpPr>
      <xdr:spPr>
        <a:xfrm>
          <a:off x="15121890" y="134099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159385</xdr:rowOff>
    </xdr:from>
    <xdr:ext cx="597535" cy="268605"/>
    <xdr:sp macro="" textlink="">
      <xdr:nvSpPr>
        <xdr:cNvPr id="642" name="テキスト ボックス 641"/>
        <xdr:cNvSpPr txBox="1"/>
      </xdr:nvSpPr>
      <xdr:spPr>
        <a:xfrm>
          <a:off x="14880590" y="1318958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48260</xdr:rowOff>
    </xdr:from>
    <xdr:to xmlns:xdr="http://schemas.openxmlformats.org/drawingml/2006/spreadsheetDrawing">
      <xdr:col>76</xdr:col>
      <xdr:colOff>165100</xdr:colOff>
      <xdr:row>78</xdr:row>
      <xdr:rowOff>153670</xdr:rowOff>
    </xdr:to>
    <xdr:sp macro="" textlink="">
      <xdr:nvSpPr>
        <xdr:cNvPr id="643" name="楕円 642"/>
        <xdr:cNvSpPr/>
      </xdr:nvSpPr>
      <xdr:spPr>
        <a:xfrm>
          <a:off x="14251940" y="134213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170815</xdr:rowOff>
    </xdr:from>
    <xdr:ext cx="597535" cy="267970"/>
    <xdr:sp macro="" textlink="">
      <xdr:nvSpPr>
        <xdr:cNvPr id="644" name="テキスト ボックス 643"/>
        <xdr:cNvSpPr txBox="1"/>
      </xdr:nvSpPr>
      <xdr:spPr>
        <a:xfrm>
          <a:off x="14006830" y="1320101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55245</xdr:rowOff>
    </xdr:from>
    <xdr:to xmlns:xdr="http://schemas.openxmlformats.org/drawingml/2006/spreadsheetDrawing">
      <xdr:col>72</xdr:col>
      <xdr:colOff>38100</xdr:colOff>
      <xdr:row>78</xdr:row>
      <xdr:rowOff>160655</xdr:rowOff>
    </xdr:to>
    <xdr:sp macro="" textlink="">
      <xdr:nvSpPr>
        <xdr:cNvPr id="645" name="楕円 644"/>
        <xdr:cNvSpPr/>
      </xdr:nvSpPr>
      <xdr:spPr>
        <a:xfrm>
          <a:off x="13381990" y="1342834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0</xdr:rowOff>
    </xdr:from>
    <xdr:ext cx="597535" cy="269240"/>
    <xdr:sp macro="" textlink="">
      <xdr:nvSpPr>
        <xdr:cNvPr id="646" name="テキスト ボックス 645"/>
        <xdr:cNvSpPr txBox="1"/>
      </xdr:nvSpPr>
      <xdr:spPr>
        <a:xfrm>
          <a:off x="13136880" y="132016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57785</xdr:rowOff>
    </xdr:from>
    <xdr:to xmlns:xdr="http://schemas.openxmlformats.org/drawingml/2006/spreadsheetDrawing">
      <xdr:col>67</xdr:col>
      <xdr:colOff>101600</xdr:colOff>
      <xdr:row>78</xdr:row>
      <xdr:rowOff>163195</xdr:rowOff>
    </xdr:to>
    <xdr:sp macro="" textlink="">
      <xdr:nvSpPr>
        <xdr:cNvPr id="647" name="楕円 646"/>
        <xdr:cNvSpPr/>
      </xdr:nvSpPr>
      <xdr:spPr>
        <a:xfrm>
          <a:off x="12508230" y="134308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2540</xdr:rowOff>
    </xdr:from>
    <xdr:ext cx="597535" cy="269240"/>
    <xdr:sp macro="" textlink="">
      <xdr:nvSpPr>
        <xdr:cNvPr id="648" name="テキスト ボックス 647"/>
        <xdr:cNvSpPr txBox="1"/>
      </xdr:nvSpPr>
      <xdr:spPr>
        <a:xfrm>
          <a:off x="12266930" y="1320419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59055</xdr:rowOff>
    </xdr:from>
    <xdr:to xmlns:xdr="http://schemas.openxmlformats.org/drawingml/2006/spreadsheetDrawing">
      <xdr:col>89</xdr:col>
      <xdr:colOff>177800</xdr:colOff>
      <xdr:row>85</xdr:row>
      <xdr:rowOff>33020</xdr:rowOff>
    </xdr:to>
    <xdr:sp macro="" textlink="">
      <xdr:nvSpPr>
        <xdr:cNvPr id="649" name="正方形/長方形 648"/>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59055</xdr:rowOff>
    </xdr:from>
    <xdr:to xmlns:xdr="http://schemas.openxmlformats.org/drawingml/2006/spreadsheetDrawing">
      <xdr:col>74</xdr:col>
      <xdr:colOff>0</xdr:colOff>
      <xdr:row>86</xdr:row>
      <xdr:rowOff>145415</xdr:rowOff>
    </xdr:to>
    <xdr:sp macro="" textlink="">
      <xdr:nvSpPr>
        <xdr:cNvPr id="650" name="正方形/長方形 649"/>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92075</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59055</xdr:rowOff>
    </xdr:from>
    <xdr:to xmlns:xdr="http://schemas.openxmlformats.org/drawingml/2006/spreadsheetDrawing">
      <xdr:col>79</xdr:col>
      <xdr:colOff>63500</xdr:colOff>
      <xdr:row>86</xdr:row>
      <xdr:rowOff>145415</xdr:rowOff>
    </xdr:to>
    <xdr:sp macro="" textlink="">
      <xdr:nvSpPr>
        <xdr:cNvPr id="652" name="正方形/長方形 651"/>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92075</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59055</xdr:rowOff>
    </xdr:from>
    <xdr:to xmlns:xdr="http://schemas.openxmlformats.org/drawingml/2006/spreadsheetDrawing">
      <xdr:col>85</xdr:col>
      <xdr:colOff>63500</xdr:colOff>
      <xdr:row>86</xdr:row>
      <xdr:rowOff>145415</xdr:rowOff>
    </xdr:to>
    <xdr:sp macro="" textlink="">
      <xdr:nvSpPr>
        <xdr:cNvPr id="654" name="正方形/長方形 653"/>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92075</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7980" cy="232410"/>
    <xdr:sp macro="" textlink="">
      <xdr:nvSpPr>
        <xdr:cNvPr id="657" name="テキスト ボックス 656"/>
        <xdr:cNvSpPr txBox="1"/>
      </xdr:nvSpPr>
      <xdr:spPr>
        <a:xfrm>
          <a:off x="1216025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198350" y="1694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175"/>
    <xdr:sp macro="" textlink="">
      <xdr:nvSpPr>
        <xdr:cNvPr id="660" name="テキスト ボックス 659"/>
        <xdr:cNvSpPr txBox="1"/>
      </xdr:nvSpPr>
      <xdr:spPr>
        <a:xfrm>
          <a:off x="1195324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198350" y="164846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175"/>
    <xdr:sp macro="" textlink="">
      <xdr:nvSpPr>
        <xdr:cNvPr id="662" name="テキスト ボックス 661"/>
        <xdr:cNvSpPr txBox="1"/>
      </xdr:nvSpPr>
      <xdr:spPr>
        <a:xfrm>
          <a:off x="11614150"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198350" y="16027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4530" cy="257175"/>
    <xdr:sp macro="" textlink="">
      <xdr:nvSpPr>
        <xdr:cNvPr id="664" name="テキスト ボックス 663"/>
        <xdr:cNvSpPr txBox="1"/>
      </xdr:nvSpPr>
      <xdr:spPr>
        <a:xfrm>
          <a:off x="11527790" y="158851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145415</xdr:rowOff>
    </xdr:from>
    <xdr:to xmlns:xdr="http://schemas.openxmlformats.org/drawingml/2006/spreadsheetDrawing">
      <xdr:col>89</xdr:col>
      <xdr:colOff>177800</xdr:colOff>
      <xdr:row>90</xdr:row>
      <xdr:rowOff>145415</xdr:rowOff>
    </xdr:to>
    <xdr:cxnSp macro="">
      <xdr:nvCxnSpPr>
        <xdr:cNvPr id="665" name="直線コネクタ 664"/>
        <xdr:cNvCxnSpPr/>
      </xdr:nvCxnSpPr>
      <xdr:spPr>
        <a:xfrm>
          <a:off x="12198350" y="15575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171450</xdr:rowOff>
    </xdr:from>
    <xdr:ext cx="684530" cy="264160"/>
    <xdr:sp macro="" textlink="">
      <xdr:nvSpPr>
        <xdr:cNvPr id="666" name="テキスト ボックス 665"/>
        <xdr:cNvSpPr txBox="1"/>
      </xdr:nvSpPr>
      <xdr:spPr>
        <a:xfrm>
          <a:off x="11527790" y="15430500"/>
          <a:ext cx="6845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67" name="直線コネクタ 666"/>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56515</xdr:rowOff>
    </xdr:from>
    <xdr:ext cx="684530" cy="267335"/>
    <xdr:sp macro="" textlink="">
      <xdr:nvSpPr>
        <xdr:cNvPr id="668" name="テキスト ボックス 667"/>
        <xdr:cNvSpPr txBox="1"/>
      </xdr:nvSpPr>
      <xdr:spPr>
        <a:xfrm>
          <a:off x="115277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114935</xdr:rowOff>
    </xdr:from>
    <xdr:to xmlns:xdr="http://schemas.openxmlformats.org/drawingml/2006/spreadsheetDrawing">
      <xdr:col>85</xdr:col>
      <xdr:colOff>126365</xdr:colOff>
      <xdr:row>98</xdr:row>
      <xdr:rowOff>139700</xdr:rowOff>
    </xdr:to>
    <xdr:cxnSp macro="">
      <xdr:nvCxnSpPr>
        <xdr:cNvPr id="670" name="直線コネクタ 669"/>
        <xdr:cNvCxnSpPr/>
      </xdr:nvCxnSpPr>
      <xdr:spPr>
        <a:xfrm flipV="1">
          <a:off x="15993745" y="15545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7825" cy="257175"/>
    <xdr:sp macro="" textlink="">
      <xdr:nvSpPr>
        <xdr:cNvPr id="671" name="積立金最小値テキスト"/>
        <xdr:cNvSpPr txBox="1"/>
      </xdr:nvSpPr>
      <xdr:spPr>
        <a:xfrm>
          <a:off x="16046450" y="1694561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72" name="直線コネクタ 671"/>
        <xdr:cNvCxnSpPr/>
      </xdr:nvCxnSpPr>
      <xdr:spPr>
        <a:xfrm>
          <a:off x="15906750" y="16941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59055</xdr:rowOff>
    </xdr:from>
    <xdr:ext cx="689610" cy="268605"/>
    <xdr:sp macro="" textlink="">
      <xdr:nvSpPr>
        <xdr:cNvPr id="673" name="積立金最大値テキスト"/>
        <xdr:cNvSpPr txBox="1"/>
      </xdr:nvSpPr>
      <xdr:spPr>
        <a:xfrm>
          <a:off x="16046450" y="15318105"/>
          <a:ext cx="68961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114935</xdr:rowOff>
    </xdr:from>
    <xdr:to xmlns:xdr="http://schemas.openxmlformats.org/drawingml/2006/spreadsheetDrawing">
      <xdr:col>86</xdr:col>
      <xdr:colOff>25400</xdr:colOff>
      <xdr:row>90</xdr:row>
      <xdr:rowOff>114935</xdr:rowOff>
    </xdr:to>
    <xdr:cxnSp macro="">
      <xdr:nvCxnSpPr>
        <xdr:cNvPr id="674" name="直線コネクタ 673"/>
        <xdr:cNvCxnSpPr/>
      </xdr:nvCxnSpPr>
      <xdr:spPr>
        <a:xfrm>
          <a:off x="15906750" y="155454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47625</xdr:rowOff>
    </xdr:from>
    <xdr:to xmlns:xdr="http://schemas.openxmlformats.org/drawingml/2006/spreadsheetDrawing">
      <xdr:col>85</xdr:col>
      <xdr:colOff>127000</xdr:colOff>
      <xdr:row>98</xdr:row>
      <xdr:rowOff>47625</xdr:rowOff>
    </xdr:to>
    <xdr:cxnSp macro="">
      <xdr:nvCxnSpPr>
        <xdr:cNvPr id="675" name="直線コネクタ 674"/>
        <xdr:cNvCxnSpPr/>
      </xdr:nvCxnSpPr>
      <xdr:spPr>
        <a:xfrm>
          <a:off x="15172690" y="16678275"/>
          <a:ext cx="82296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140970</xdr:rowOff>
    </xdr:from>
    <xdr:ext cx="598170" cy="259080"/>
    <xdr:sp macro="" textlink="">
      <xdr:nvSpPr>
        <xdr:cNvPr id="676" name="積立金平均値テキスト"/>
        <xdr:cNvSpPr txBox="1"/>
      </xdr:nvSpPr>
      <xdr:spPr>
        <a:xfrm>
          <a:off x="16046450" y="1660017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118110</xdr:rowOff>
    </xdr:from>
    <xdr:to xmlns:xdr="http://schemas.openxmlformats.org/drawingml/2006/spreadsheetDrawing">
      <xdr:col>85</xdr:col>
      <xdr:colOff>177800</xdr:colOff>
      <xdr:row>98</xdr:row>
      <xdr:rowOff>48260</xdr:rowOff>
    </xdr:to>
    <xdr:sp macro="" textlink="">
      <xdr:nvSpPr>
        <xdr:cNvPr id="677" name="フローチャート: 判断 676"/>
        <xdr:cNvSpPr/>
      </xdr:nvSpPr>
      <xdr:spPr>
        <a:xfrm>
          <a:off x="1594485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47625</xdr:rowOff>
    </xdr:from>
    <xdr:to xmlns:xdr="http://schemas.openxmlformats.org/drawingml/2006/spreadsheetDrawing">
      <xdr:col>81</xdr:col>
      <xdr:colOff>50800</xdr:colOff>
      <xdr:row>98</xdr:row>
      <xdr:rowOff>133350</xdr:rowOff>
    </xdr:to>
    <xdr:cxnSp macro="">
      <xdr:nvCxnSpPr>
        <xdr:cNvPr id="678" name="直線コネクタ 677"/>
        <xdr:cNvCxnSpPr/>
      </xdr:nvCxnSpPr>
      <xdr:spPr>
        <a:xfrm flipV="1">
          <a:off x="14302740" y="16678275"/>
          <a:ext cx="86995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54610</xdr:rowOff>
    </xdr:from>
    <xdr:to xmlns:xdr="http://schemas.openxmlformats.org/drawingml/2006/spreadsheetDrawing">
      <xdr:col>81</xdr:col>
      <xdr:colOff>101600</xdr:colOff>
      <xdr:row>97</xdr:row>
      <xdr:rowOff>156210</xdr:rowOff>
    </xdr:to>
    <xdr:sp macro="" textlink="">
      <xdr:nvSpPr>
        <xdr:cNvPr id="679" name="フローチャート: 判断 678"/>
        <xdr:cNvSpPr/>
      </xdr:nvSpPr>
      <xdr:spPr>
        <a:xfrm>
          <a:off x="1512189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147320</xdr:rowOff>
    </xdr:from>
    <xdr:ext cx="597535" cy="259080"/>
    <xdr:sp macro="" textlink="">
      <xdr:nvSpPr>
        <xdr:cNvPr id="680" name="テキスト ボックス 679"/>
        <xdr:cNvSpPr txBox="1"/>
      </xdr:nvSpPr>
      <xdr:spPr>
        <a:xfrm>
          <a:off x="14880590" y="167779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132080</xdr:rowOff>
    </xdr:from>
    <xdr:to xmlns:xdr="http://schemas.openxmlformats.org/drawingml/2006/spreadsheetDrawing">
      <xdr:col>76</xdr:col>
      <xdr:colOff>114300</xdr:colOff>
      <xdr:row>98</xdr:row>
      <xdr:rowOff>133350</xdr:rowOff>
    </xdr:to>
    <xdr:cxnSp macro="">
      <xdr:nvCxnSpPr>
        <xdr:cNvPr id="681" name="直線コネクタ 680"/>
        <xdr:cNvCxnSpPr/>
      </xdr:nvCxnSpPr>
      <xdr:spPr>
        <a:xfrm>
          <a:off x="13432790" y="1693418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154940</xdr:rowOff>
    </xdr:from>
    <xdr:to xmlns:xdr="http://schemas.openxmlformats.org/drawingml/2006/spreadsheetDrawing">
      <xdr:col>76</xdr:col>
      <xdr:colOff>165100</xdr:colOff>
      <xdr:row>98</xdr:row>
      <xdr:rowOff>84455</xdr:rowOff>
    </xdr:to>
    <xdr:sp macro="" textlink="">
      <xdr:nvSpPr>
        <xdr:cNvPr id="682" name="フローチャート: 判断 681"/>
        <xdr:cNvSpPr/>
      </xdr:nvSpPr>
      <xdr:spPr>
        <a:xfrm>
          <a:off x="14251940" y="1678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100965</xdr:rowOff>
    </xdr:from>
    <xdr:ext cx="597535" cy="257175"/>
    <xdr:sp macro="" textlink="">
      <xdr:nvSpPr>
        <xdr:cNvPr id="683" name="テキスト ボックス 682"/>
        <xdr:cNvSpPr txBox="1"/>
      </xdr:nvSpPr>
      <xdr:spPr>
        <a:xfrm>
          <a:off x="14006830" y="165601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37465</xdr:rowOff>
    </xdr:from>
    <xdr:to xmlns:xdr="http://schemas.openxmlformats.org/drawingml/2006/spreadsheetDrawing">
      <xdr:col>71</xdr:col>
      <xdr:colOff>177800</xdr:colOff>
      <xdr:row>98</xdr:row>
      <xdr:rowOff>132080</xdr:rowOff>
    </xdr:to>
    <xdr:cxnSp macro="">
      <xdr:nvCxnSpPr>
        <xdr:cNvPr id="684" name="直線コネクタ 683"/>
        <xdr:cNvCxnSpPr/>
      </xdr:nvCxnSpPr>
      <xdr:spPr>
        <a:xfrm>
          <a:off x="12559030" y="16839565"/>
          <a:ext cx="87376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37465</xdr:rowOff>
    </xdr:from>
    <xdr:to xmlns:xdr="http://schemas.openxmlformats.org/drawingml/2006/spreadsheetDrawing">
      <xdr:col>72</xdr:col>
      <xdr:colOff>38100</xdr:colOff>
      <xdr:row>98</xdr:row>
      <xdr:rowOff>139065</xdr:rowOff>
    </xdr:to>
    <xdr:sp macro="" textlink="">
      <xdr:nvSpPr>
        <xdr:cNvPr id="685" name="フローチャート: 判断 684"/>
        <xdr:cNvSpPr/>
      </xdr:nvSpPr>
      <xdr:spPr>
        <a:xfrm>
          <a:off x="13381990" y="16839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155575</xdr:rowOff>
    </xdr:from>
    <xdr:ext cx="532765" cy="257175"/>
    <xdr:sp macro="" textlink="">
      <xdr:nvSpPr>
        <xdr:cNvPr id="686" name="テキスト ボックス 685"/>
        <xdr:cNvSpPr txBox="1"/>
      </xdr:nvSpPr>
      <xdr:spPr>
        <a:xfrm>
          <a:off x="13169265" y="166147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3810</xdr:rowOff>
    </xdr:from>
    <xdr:to xmlns:xdr="http://schemas.openxmlformats.org/drawingml/2006/spreadsheetDrawing">
      <xdr:col>67</xdr:col>
      <xdr:colOff>101600</xdr:colOff>
      <xdr:row>98</xdr:row>
      <xdr:rowOff>105410</xdr:rowOff>
    </xdr:to>
    <xdr:sp macro="" textlink="">
      <xdr:nvSpPr>
        <xdr:cNvPr id="687" name="フローチャート: 判断 686"/>
        <xdr:cNvSpPr/>
      </xdr:nvSpPr>
      <xdr:spPr>
        <a:xfrm>
          <a:off x="1250823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96520</xdr:rowOff>
    </xdr:from>
    <xdr:ext cx="532765" cy="259080"/>
    <xdr:sp macro="" textlink="">
      <xdr:nvSpPr>
        <xdr:cNvPr id="688" name="テキスト ボックス 687"/>
        <xdr:cNvSpPr txBox="1"/>
      </xdr:nvSpPr>
      <xdr:spPr>
        <a:xfrm>
          <a:off x="12299315" y="16898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0" name="テキスト ボックス 689"/>
        <xdr:cNvSpPr txBox="1"/>
      </xdr:nvSpPr>
      <xdr:spPr>
        <a:xfrm>
          <a:off x="14986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91" name="テキスト ボックス 690"/>
        <xdr:cNvSpPr txBox="1"/>
      </xdr:nvSpPr>
      <xdr:spPr>
        <a:xfrm>
          <a:off x="141160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692" name="テキスト ボックス 691"/>
        <xdr:cNvSpPr txBox="1"/>
      </xdr:nvSpPr>
      <xdr:spPr>
        <a:xfrm>
          <a:off x="13246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693" name="テキスト ボックス 692"/>
        <xdr:cNvSpPr txBox="1"/>
      </xdr:nvSpPr>
      <xdr:spPr>
        <a:xfrm>
          <a:off x="12372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168275</xdr:rowOff>
    </xdr:from>
    <xdr:to xmlns:xdr="http://schemas.openxmlformats.org/drawingml/2006/spreadsheetDrawing">
      <xdr:col>85</xdr:col>
      <xdr:colOff>177800</xdr:colOff>
      <xdr:row>98</xdr:row>
      <xdr:rowOff>98425</xdr:rowOff>
    </xdr:to>
    <xdr:sp macro="" textlink="">
      <xdr:nvSpPr>
        <xdr:cNvPr id="694" name="楕円 693"/>
        <xdr:cNvSpPr/>
      </xdr:nvSpPr>
      <xdr:spPr>
        <a:xfrm>
          <a:off x="1594485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96520</xdr:rowOff>
    </xdr:from>
    <xdr:ext cx="598170" cy="259080"/>
    <xdr:sp macro="" textlink="">
      <xdr:nvSpPr>
        <xdr:cNvPr id="695" name="積立金該当値テキスト"/>
        <xdr:cNvSpPr txBox="1"/>
      </xdr:nvSpPr>
      <xdr:spPr>
        <a:xfrm>
          <a:off x="16046450" y="16727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168275</xdr:rowOff>
    </xdr:from>
    <xdr:to xmlns:xdr="http://schemas.openxmlformats.org/drawingml/2006/spreadsheetDrawing">
      <xdr:col>81</xdr:col>
      <xdr:colOff>101600</xdr:colOff>
      <xdr:row>97</xdr:row>
      <xdr:rowOff>98425</xdr:rowOff>
    </xdr:to>
    <xdr:sp macro="" textlink="">
      <xdr:nvSpPr>
        <xdr:cNvPr id="696" name="楕円 695"/>
        <xdr:cNvSpPr/>
      </xdr:nvSpPr>
      <xdr:spPr>
        <a:xfrm>
          <a:off x="1512189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114935</xdr:rowOff>
    </xdr:from>
    <xdr:ext cx="597535" cy="259080"/>
    <xdr:sp macro="" textlink="">
      <xdr:nvSpPr>
        <xdr:cNvPr id="697" name="テキスト ボックス 696"/>
        <xdr:cNvSpPr txBox="1"/>
      </xdr:nvSpPr>
      <xdr:spPr>
        <a:xfrm>
          <a:off x="14880590" y="16402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82550</xdr:rowOff>
    </xdr:from>
    <xdr:to xmlns:xdr="http://schemas.openxmlformats.org/drawingml/2006/spreadsheetDrawing">
      <xdr:col>76</xdr:col>
      <xdr:colOff>165100</xdr:colOff>
      <xdr:row>99</xdr:row>
      <xdr:rowOff>12700</xdr:rowOff>
    </xdr:to>
    <xdr:sp macro="" textlink="">
      <xdr:nvSpPr>
        <xdr:cNvPr id="698" name="楕円 697"/>
        <xdr:cNvSpPr/>
      </xdr:nvSpPr>
      <xdr:spPr>
        <a:xfrm>
          <a:off x="1425194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3810</xdr:rowOff>
    </xdr:from>
    <xdr:ext cx="468630" cy="259080"/>
    <xdr:sp macro="" textlink="">
      <xdr:nvSpPr>
        <xdr:cNvPr id="699" name="テキスト ボックス 698"/>
        <xdr:cNvSpPr txBox="1"/>
      </xdr:nvSpPr>
      <xdr:spPr>
        <a:xfrm>
          <a:off x="14071600" y="16977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81280</xdr:rowOff>
    </xdr:from>
    <xdr:to xmlns:xdr="http://schemas.openxmlformats.org/drawingml/2006/spreadsheetDrawing">
      <xdr:col>72</xdr:col>
      <xdr:colOff>38100</xdr:colOff>
      <xdr:row>99</xdr:row>
      <xdr:rowOff>11430</xdr:rowOff>
    </xdr:to>
    <xdr:sp macro="" textlink="">
      <xdr:nvSpPr>
        <xdr:cNvPr id="700" name="楕円 699"/>
        <xdr:cNvSpPr/>
      </xdr:nvSpPr>
      <xdr:spPr>
        <a:xfrm>
          <a:off x="13381990" y="168833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2540</xdr:rowOff>
    </xdr:from>
    <xdr:ext cx="468630" cy="259080"/>
    <xdr:sp macro="" textlink="">
      <xdr:nvSpPr>
        <xdr:cNvPr id="701" name="テキスト ボックス 700"/>
        <xdr:cNvSpPr txBox="1"/>
      </xdr:nvSpPr>
      <xdr:spPr>
        <a:xfrm>
          <a:off x="13201650" y="1697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158115</xdr:rowOff>
    </xdr:from>
    <xdr:to xmlns:xdr="http://schemas.openxmlformats.org/drawingml/2006/spreadsheetDrawing">
      <xdr:col>67</xdr:col>
      <xdr:colOff>101600</xdr:colOff>
      <xdr:row>98</xdr:row>
      <xdr:rowOff>88265</xdr:rowOff>
    </xdr:to>
    <xdr:sp macro="" textlink="">
      <xdr:nvSpPr>
        <xdr:cNvPr id="702" name="楕円 701"/>
        <xdr:cNvSpPr/>
      </xdr:nvSpPr>
      <xdr:spPr>
        <a:xfrm>
          <a:off x="1250823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104775</xdr:rowOff>
    </xdr:from>
    <xdr:ext cx="597535" cy="259080"/>
    <xdr:sp macro="" textlink="">
      <xdr:nvSpPr>
        <xdr:cNvPr id="703" name="テキスト ボックス 702"/>
        <xdr:cNvSpPr txBox="1"/>
      </xdr:nvSpPr>
      <xdr:spPr>
        <a:xfrm>
          <a:off x="12266930" y="16563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59055</xdr:rowOff>
    </xdr:from>
    <xdr:to xmlns:xdr="http://schemas.openxmlformats.org/drawingml/2006/spreadsheetDrawing">
      <xdr:col>120</xdr:col>
      <xdr:colOff>114300</xdr:colOff>
      <xdr:row>25</xdr:row>
      <xdr:rowOff>33020</xdr:rowOff>
    </xdr:to>
    <xdr:sp macro="" textlink="">
      <xdr:nvSpPr>
        <xdr:cNvPr id="704" name="正方形/長方形 703"/>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59055</xdr:rowOff>
    </xdr:from>
    <xdr:to xmlns:xdr="http://schemas.openxmlformats.org/drawingml/2006/spreadsheetDrawing">
      <xdr:col>104</xdr:col>
      <xdr:colOff>127000</xdr:colOff>
      <xdr:row>26</xdr:row>
      <xdr:rowOff>145415</xdr:rowOff>
    </xdr:to>
    <xdr:sp macro="" textlink="">
      <xdr:nvSpPr>
        <xdr:cNvPr id="705" name="正方形/長方形 704"/>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92075</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59055</xdr:rowOff>
    </xdr:from>
    <xdr:to xmlns:xdr="http://schemas.openxmlformats.org/drawingml/2006/spreadsheetDrawing">
      <xdr:col>110</xdr:col>
      <xdr:colOff>0</xdr:colOff>
      <xdr:row>26</xdr:row>
      <xdr:rowOff>145415</xdr:rowOff>
    </xdr:to>
    <xdr:sp macro="" textlink="">
      <xdr:nvSpPr>
        <xdr:cNvPr id="707" name="正方形/長方形 706"/>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92075</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59055</xdr:rowOff>
    </xdr:from>
    <xdr:to xmlns:xdr="http://schemas.openxmlformats.org/drawingml/2006/spreadsheetDrawing">
      <xdr:col>116</xdr:col>
      <xdr:colOff>0</xdr:colOff>
      <xdr:row>26</xdr:row>
      <xdr:rowOff>145415</xdr:rowOff>
    </xdr:to>
    <xdr:sp macro="" textlink="">
      <xdr:nvSpPr>
        <xdr:cNvPr id="709" name="正方形/長方形 708"/>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92075</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11" name="正方形/長方形 710"/>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7980" cy="232410"/>
    <xdr:sp macro="" textlink="">
      <xdr:nvSpPr>
        <xdr:cNvPr id="712" name="テキスト ボックス 711"/>
        <xdr:cNvSpPr txBox="1"/>
      </xdr:nvSpPr>
      <xdr:spPr>
        <a:xfrm>
          <a:off x="178879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86360</xdr:rowOff>
    </xdr:from>
    <xdr:to xmlns:xdr="http://schemas.openxmlformats.org/drawingml/2006/spreadsheetDrawing">
      <xdr:col>120</xdr:col>
      <xdr:colOff>114300</xdr:colOff>
      <xdr:row>41</xdr:row>
      <xdr:rowOff>86360</xdr:rowOff>
    </xdr:to>
    <xdr:cxnSp macro="">
      <xdr:nvCxnSpPr>
        <xdr:cNvPr id="713" name="直線コネクタ 712"/>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145415</xdr:rowOff>
    </xdr:from>
    <xdr:to xmlns:xdr="http://schemas.openxmlformats.org/drawingml/2006/spreadsheetDrawing">
      <xdr:col>120</xdr:col>
      <xdr:colOff>114300</xdr:colOff>
      <xdr:row>38</xdr:row>
      <xdr:rowOff>145415</xdr:rowOff>
    </xdr:to>
    <xdr:cxnSp macro="">
      <xdr:nvCxnSpPr>
        <xdr:cNvPr id="714" name="直線コネクタ 713"/>
        <xdr:cNvCxnSpPr/>
      </xdr:nvCxnSpPr>
      <xdr:spPr>
        <a:xfrm>
          <a:off x="17922240" y="6660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7650" cy="267335"/>
    <xdr:sp macro="" textlink="">
      <xdr:nvSpPr>
        <xdr:cNvPr id="715" name="テキスト ボックス 714"/>
        <xdr:cNvSpPr txBox="1"/>
      </xdr:nvSpPr>
      <xdr:spPr>
        <a:xfrm>
          <a:off x="17680940" y="65151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16" name="直線コネクタ 715"/>
        <xdr:cNvCxnSpPr/>
      </xdr:nvCxnSpPr>
      <xdr:spPr>
        <a:xfrm>
          <a:off x="17922240" y="6198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56515</xdr:rowOff>
    </xdr:from>
    <xdr:ext cx="466090" cy="267335"/>
    <xdr:sp macro="" textlink="">
      <xdr:nvSpPr>
        <xdr:cNvPr id="717" name="テキスト ボックス 716"/>
        <xdr:cNvSpPr txBox="1"/>
      </xdr:nvSpPr>
      <xdr:spPr>
        <a:xfrm>
          <a:off x="17466310" y="6057265"/>
          <a:ext cx="4660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86360</xdr:rowOff>
    </xdr:from>
    <xdr:to xmlns:xdr="http://schemas.openxmlformats.org/drawingml/2006/spreadsheetDrawing">
      <xdr:col>120</xdr:col>
      <xdr:colOff>114300</xdr:colOff>
      <xdr:row>33</xdr:row>
      <xdr:rowOff>86360</xdr:rowOff>
    </xdr:to>
    <xdr:cxnSp macro="">
      <xdr:nvCxnSpPr>
        <xdr:cNvPr id="718" name="直線コネクタ 717"/>
        <xdr:cNvCxnSpPr/>
      </xdr:nvCxnSpPr>
      <xdr:spPr>
        <a:xfrm>
          <a:off x="17922240" y="57442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116205</xdr:rowOff>
    </xdr:from>
    <xdr:ext cx="530860" cy="267970"/>
    <xdr:sp macro="" textlink="">
      <xdr:nvSpPr>
        <xdr:cNvPr id="719" name="テキスト ボックス 718"/>
        <xdr:cNvSpPr txBox="1"/>
      </xdr:nvSpPr>
      <xdr:spPr>
        <a:xfrm>
          <a:off x="17402175" y="560260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145415</xdr:rowOff>
    </xdr:from>
    <xdr:to xmlns:xdr="http://schemas.openxmlformats.org/drawingml/2006/spreadsheetDrawing">
      <xdr:col>120</xdr:col>
      <xdr:colOff>114300</xdr:colOff>
      <xdr:row>30</xdr:row>
      <xdr:rowOff>145415</xdr:rowOff>
    </xdr:to>
    <xdr:cxnSp macro="">
      <xdr:nvCxnSpPr>
        <xdr:cNvPr id="720" name="直線コネクタ 719"/>
        <xdr:cNvCxnSpPr/>
      </xdr:nvCxnSpPr>
      <xdr:spPr>
        <a:xfrm>
          <a:off x="1792224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171450</xdr:rowOff>
    </xdr:from>
    <xdr:ext cx="530860" cy="267335"/>
    <xdr:sp macro="" textlink="">
      <xdr:nvSpPr>
        <xdr:cNvPr id="721" name="テキスト ボックス 720"/>
        <xdr:cNvSpPr txBox="1"/>
      </xdr:nvSpPr>
      <xdr:spPr>
        <a:xfrm>
          <a:off x="17402175" y="5143500"/>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22" name="直線コネクタ 721"/>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56515</xdr:rowOff>
    </xdr:from>
    <xdr:ext cx="530860" cy="267335"/>
    <xdr:sp macro="" textlink="">
      <xdr:nvSpPr>
        <xdr:cNvPr id="723" name="テキスト ボックス 722"/>
        <xdr:cNvSpPr txBox="1"/>
      </xdr:nvSpPr>
      <xdr:spPr>
        <a:xfrm>
          <a:off x="17402175" y="468566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24" name="投資及び出資金グラフ枠"/>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29210</xdr:rowOff>
    </xdr:from>
    <xdr:to xmlns:xdr="http://schemas.openxmlformats.org/drawingml/2006/spreadsheetDrawing">
      <xdr:col>116</xdr:col>
      <xdr:colOff>62865</xdr:colOff>
      <xdr:row>38</xdr:row>
      <xdr:rowOff>145415</xdr:rowOff>
    </xdr:to>
    <xdr:cxnSp macro="">
      <xdr:nvCxnSpPr>
        <xdr:cNvPr id="725" name="直線コネクタ 724"/>
        <xdr:cNvCxnSpPr/>
      </xdr:nvCxnSpPr>
      <xdr:spPr>
        <a:xfrm flipV="1">
          <a:off x="21717635" y="5172710"/>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149225</xdr:rowOff>
    </xdr:from>
    <xdr:ext cx="248920" cy="267335"/>
    <xdr:sp macro="" textlink="">
      <xdr:nvSpPr>
        <xdr:cNvPr id="726" name="投資及び出資金最小値テキスト"/>
        <xdr:cNvSpPr txBox="1"/>
      </xdr:nvSpPr>
      <xdr:spPr>
        <a:xfrm>
          <a:off x="21770340" y="6664325"/>
          <a:ext cx="2489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145415</xdr:rowOff>
    </xdr:from>
    <xdr:to xmlns:xdr="http://schemas.openxmlformats.org/drawingml/2006/spreadsheetDrawing">
      <xdr:col>116</xdr:col>
      <xdr:colOff>152400</xdr:colOff>
      <xdr:row>38</xdr:row>
      <xdr:rowOff>145415</xdr:rowOff>
    </xdr:to>
    <xdr:cxnSp macro="">
      <xdr:nvCxnSpPr>
        <xdr:cNvPr id="727" name="直線コネクタ 726"/>
        <xdr:cNvCxnSpPr/>
      </xdr:nvCxnSpPr>
      <xdr:spPr>
        <a:xfrm>
          <a:off x="21634450" y="6660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151765</xdr:rowOff>
    </xdr:from>
    <xdr:ext cx="534035" cy="267970"/>
    <xdr:sp macro="" textlink="">
      <xdr:nvSpPr>
        <xdr:cNvPr id="728" name="投資及び出資金最大値テキスト"/>
        <xdr:cNvSpPr txBox="1"/>
      </xdr:nvSpPr>
      <xdr:spPr>
        <a:xfrm>
          <a:off x="21770340" y="4952365"/>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29210</xdr:rowOff>
    </xdr:from>
    <xdr:to xmlns:xdr="http://schemas.openxmlformats.org/drawingml/2006/spreadsheetDrawing">
      <xdr:col>116</xdr:col>
      <xdr:colOff>152400</xdr:colOff>
      <xdr:row>30</xdr:row>
      <xdr:rowOff>29210</xdr:rowOff>
    </xdr:to>
    <xdr:cxnSp macro="">
      <xdr:nvCxnSpPr>
        <xdr:cNvPr id="729" name="直線コネクタ 728"/>
        <xdr:cNvCxnSpPr/>
      </xdr:nvCxnSpPr>
      <xdr:spPr>
        <a:xfrm>
          <a:off x="21634450" y="51727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145415</xdr:rowOff>
    </xdr:from>
    <xdr:to xmlns:xdr="http://schemas.openxmlformats.org/drawingml/2006/spreadsheetDrawing">
      <xdr:col>116</xdr:col>
      <xdr:colOff>63500</xdr:colOff>
      <xdr:row>38</xdr:row>
      <xdr:rowOff>145415</xdr:rowOff>
    </xdr:to>
    <xdr:cxnSp macro="">
      <xdr:nvCxnSpPr>
        <xdr:cNvPr id="730" name="直線コネクタ 729"/>
        <xdr:cNvCxnSpPr/>
      </xdr:nvCxnSpPr>
      <xdr:spPr>
        <a:xfrm>
          <a:off x="20900390" y="666051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25400</xdr:rowOff>
    </xdr:from>
    <xdr:ext cx="377825" cy="268605"/>
    <xdr:sp macro="" textlink="">
      <xdr:nvSpPr>
        <xdr:cNvPr id="731" name="投資及び出資金平均値テキスト"/>
        <xdr:cNvSpPr txBox="1"/>
      </xdr:nvSpPr>
      <xdr:spPr>
        <a:xfrm>
          <a:off x="21770340" y="6369050"/>
          <a:ext cx="37782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1905</xdr:rowOff>
    </xdr:from>
    <xdr:to xmlns:xdr="http://schemas.openxmlformats.org/drawingml/2006/spreadsheetDrawing">
      <xdr:col>116</xdr:col>
      <xdr:colOff>114300</xdr:colOff>
      <xdr:row>38</xdr:row>
      <xdr:rowOff>107315</xdr:rowOff>
    </xdr:to>
    <xdr:sp macro="" textlink="">
      <xdr:nvSpPr>
        <xdr:cNvPr id="732" name="フローチャート: 判断 731"/>
        <xdr:cNvSpPr/>
      </xdr:nvSpPr>
      <xdr:spPr>
        <a:xfrm>
          <a:off x="21668740" y="65170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145415</xdr:rowOff>
    </xdr:from>
    <xdr:to xmlns:xdr="http://schemas.openxmlformats.org/drawingml/2006/spreadsheetDrawing">
      <xdr:col>111</xdr:col>
      <xdr:colOff>177800</xdr:colOff>
      <xdr:row>38</xdr:row>
      <xdr:rowOff>145415</xdr:rowOff>
    </xdr:to>
    <xdr:cxnSp macro="">
      <xdr:nvCxnSpPr>
        <xdr:cNvPr id="733" name="直線コネクタ 732"/>
        <xdr:cNvCxnSpPr/>
      </xdr:nvCxnSpPr>
      <xdr:spPr>
        <a:xfrm>
          <a:off x="20026630" y="66605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139065</xdr:rowOff>
    </xdr:from>
    <xdr:to xmlns:xdr="http://schemas.openxmlformats.org/drawingml/2006/spreadsheetDrawing">
      <xdr:col>112</xdr:col>
      <xdr:colOff>38100</xdr:colOff>
      <xdr:row>38</xdr:row>
      <xdr:rowOff>66675</xdr:rowOff>
    </xdr:to>
    <xdr:sp macro="" textlink="">
      <xdr:nvSpPr>
        <xdr:cNvPr id="734" name="フローチャート: 判断 733"/>
        <xdr:cNvSpPr/>
      </xdr:nvSpPr>
      <xdr:spPr>
        <a:xfrm>
          <a:off x="20849590" y="64827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83820</xdr:rowOff>
    </xdr:from>
    <xdr:ext cx="468630" cy="269240"/>
    <xdr:sp macro="" textlink="">
      <xdr:nvSpPr>
        <xdr:cNvPr id="735" name="テキスト ボックス 734"/>
        <xdr:cNvSpPr txBox="1"/>
      </xdr:nvSpPr>
      <xdr:spPr>
        <a:xfrm>
          <a:off x="20669250" y="6256020"/>
          <a:ext cx="468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145415</xdr:rowOff>
    </xdr:from>
    <xdr:to xmlns:xdr="http://schemas.openxmlformats.org/drawingml/2006/spreadsheetDrawing">
      <xdr:col>107</xdr:col>
      <xdr:colOff>50800</xdr:colOff>
      <xdr:row>38</xdr:row>
      <xdr:rowOff>145415</xdr:rowOff>
    </xdr:to>
    <xdr:cxnSp macro="">
      <xdr:nvCxnSpPr>
        <xdr:cNvPr id="736" name="直線コネクタ 735"/>
        <xdr:cNvCxnSpPr/>
      </xdr:nvCxnSpPr>
      <xdr:spPr>
        <a:xfrm>
          <a:off x="1915668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3810</xdr:rowOff>
    </xdr:from>
    <xdr:to xmlns:xdr="http://schemas.openxmlformats.org/drawingml/2006/spreadsheetDrawing">
      <xdr:col>107</xdr:col>
      <xdr:colOff>101600</xdr:colOff>
      <xdr:row>38</xdr:row>
      <xdr:rowOff>109855</xdr:rowOff>
    </xdr:to>
    <xdr:sp macro="" textlink="">
      <xdr:nvSpPr>
        <xdr:cNvPr id="737" name="フローチャート: 判断 736"/>
        <xdr:cNvSpPr/>
      </xdr:nvSpPr>
      <xdr:spPr>
        <a:xfrm>
          <a:off x="19975830" y="651891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126365</xdr:rowOff>
    </xdr:from>
    <xdr:ext cx="377825" cy="267335"/>
    <xdr:sp macro="" textlink="">
      <xdr:nvSpPr>
        <xdr:cNvPr id="738" name="テキスト ボックス 737"/>
        <xdr:cNvSpPr txBox="1"/>
      </xdr:nvSpPr>
      <xdr:spPr>
        <a:xfrm>
          <a:off x="19841210" y="6298565"/>
          <a:ext cx="377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145415</xdr:rowOff>
    </xdr:from>
    <xdr:to xmlns:xdr="http://schemas.openxmlformats.org/drawingml/2006/spreadsheetDrawing">
      <xdr:col>102</xdr:col>
      <xdr:colOff>114300</xdr:colOff>
      <xdr:row>38</xdr:row>
      <xdr:rowOff>145415</xdr:rowOff>
    </xdr:to>
    <xdr:cxnSp macro="">
      <xdr:nvCxnSpPr>
        <xdr:cNvPr id="739" name="直線コネクタ 738"/>
        <xdr:cNvCxnSpPr/>
      </xdr:nvCxnSpPr>
      <xdr:spPr>
        <a:xfrm>
          <a:off x="1828673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71120</xdr:rowOff>
    </xdr:from>
    <xdr:to xmlns:xdr="http://schemas.openxmlformats.org/drawingml/2006/spreadsheetDrawing">
      <xdr:col>102</xdr:col>
      <xdr:colOff>165100</xdr:colOff>
      <xdr:row>38</xdr:row>
      <xdr:rowOff>171450</xdr:rowOff>
    </xdr:to>
    <xdr:sp macro="" textlink="">
      <xdr:nvSpPr>
        <xdr:cNvPr id="740" name="フローチャート: 判断 739"/>
        <xdr:cNvSpPr/>
      </xdr:nvSpPr>
      <xdr:spPr>
        <a:xfrm>
          <a:off x="19105880" y="6586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15875</xdr:rowOff>
    </xdr:from>
    <xdr:ext cx="377825" cy="269240"/>
    <xdr:sp macro="" textlink="">
      <xdr:nvSpPr>
        <xdr:cNvPr id="741" name="テキスト ボックス 740"/>
        <xdr:cNvSpPr txBox="1"/>
      </xdr:nvSpPr>
      <xdr:spPr>
        <a:xfrm>
          <a:off x="18971260" y="6359525"/>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78105</xdr:rowOff>
    </xdr:from>
    <xdr:to xmlns:xdr="http://schemas.openxmlformats.org/drawingml/2006/spreadsheetDrawing">
      <xdr:col>98</xdr:col>
      <xdr:colOff>38100</xdr:colOff>
      <xdr:row>39</xdr:row>
      <xdr:rowOff>5080</xdr:rowOff>
    </xdr:to>
    <xdr:sp macro="" textlink="">
      <xdr:nvSpPr>
        <xdr:cNvPr id="742" name="フローチャート: 判断 741"/>
        <xdr:cNvSpPr/>
      </xdr:nvSpPr>
      <xdr:spPr>
        <a:xfrm>
          <a:off x="18235930" y="659320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22225</xdr:rowOff>
    </xdr:from>
    <xdr:ext cx="377825" cy="268605"/>
    <xdr:sp macro="" textlink="">
      <xdr:nvSpPr>
        <xdr:cNvPr id="743" name="テキスト ボックス 742"/>
        <xdr:cNvSpPr txBox="1"/>
      </xdr:nvSpPr>
      <xdr:spPr>
        <a:xfrm>
          <a:off x="18101310" y="6365875"/>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83185</xdr:rowOff>
    </xdr:from>
    <xdr:ext cx="762000" cy="269240"/>
    <xdr:sp macro="" textlink="">
      <xdr:nvSpPr>
        <xdr:cNvPr id="744" name="テキスト ボックス 743"/>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83185</xdr:rowOff>
    </xdr:from>
    <xdr:ext cx="761365" cy="269240"/>
    <xdr:sp macro="" textlink="">
      <xdr:nvSpPr>
        <xdr:cNvPr id="745" name="テキスト ボックス 744"/>
        <xdr:cNvSpPr txBox="1"/>
      </xdr:nvSpPr>
      <xdr:spPr>
        <a:xfrm>
          <a:off x="207137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83185</xdr:rowOff>
    </xdr:from>
    <xdr:ext cx="761365" cy="269240"/>
    <xdr:sp macro="" textlink="">
      <xdr:nvSpPr>
        <xdr:cNvPr id="746" name="テキスト ボックス 745"/>
        <xdr:cNvSpPr txBox="1"/>
      </xdr:nvSpPr>
      <xdr:spPr>
        <a:xfrm>
          <a:off x="198399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83185</xdr:rowOff>
    </xdr:from>
    <xdr:ext cx="761365" cy="269240"/>
    <xdr:sp macro="" textlink="">
      <xdr:nvSpPr>
        <xdr:cNvPr id="747" name="テキスト ボックス 746"/>
        <xdr:cNvSpPr txBox="1"/>
      </xdr:nvSpPr>
      <xdr:spPr>
        <a:xfrm>
          <a:off x="1896999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83185</xdr:rowOff>
    </xdr:from>
    <xdr:ext cx="761365" cy="269240"/>
    <xdr:sp macro="" textlink="">
      <xdr:nvSpPr>
        <xdr:cNvPr id="748" name="テキスト ボックス 747"/>
        <xdr:cNvSpPr txBox="1"/>
      </xdr:nvSpPr>
      <xdr:spPr>
        <a:xfrm>
          <a:off x="181000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92075</xdr:rowOff>
    </xdr:from>
    <xdr:to xmlns:xdr="http://schemas.openxmlformats.org/drawingml/2006/spreadsheetDrawing">
      <xdr:col>116</xdr:col>
      <xdr:colOff>114300</xdr:colOff>
      <xdr:row>39</xdr:row>
      <xdr:rowOff>19685</xdr:rowOff>
    </xdr:to>
    <xdr:sp macro="" textlink="">
      <xdr:nvSpPr>
        <xdr:cNvPr id="749" name="楕円 748"/>
        <xdr:cNvSpPr/>
      </xdr:nvSpPr>
      <xdr:spPr>
        <a:xfrm>
          <a:off x="2166874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8920" cy="269240"/>
    <xdr:sp macro="" textlink="">
      <xdr:nvSpPr>
        <xdr:cNvPr id="750" name="投資及び出資金該当値テキスト"/>
        <xdr:cNvSpPr txBox="1"/>
      </xdr:nvSpPr>
      <xdr:spPr>
        <a:xfrm>
          <a:off x="21770340" y="651891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92075</xdr:rowOff>
    </xdr:from>
    <xdr:to xmlns:xdr="http://schemas.openxmlformats.org/drawingml/2006/spreadsheetDrawing">
      <xdr:col>112</xdr:col>
      <xdr:colOff>38100</xdr:colOff>
      <xdr:row>39</xdr:row>
      <xdr:rowOff>19685</xdr:rowOff>
    </xdr:to>
    <xdr:sp macro="" textlink="">
      <xdr:nvSpPr>
        <xdr:cNvPr id="751" name="楕円 750"/>
        <xdr:cNvSpPr/>
      </xdr:nvSpPr>
      <xdr:spPr>
        <a:xfrm>
          <a:off x="2084959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10795</xdr:rowOff>
    </xdr:from>
    <xdr:ext cx="247650" cy="268605"/>
    <xdr:sp macro="" textlink="">
      <xdr:nvSpPr>
        <xdr:cNvPr id="752" name="テキスト ボックス 751"/>
        <xdr:cNvSpPr txBox="1"/>
      </xdr:nvSpPr>
      <xdr:spPr>
        <a:xfrm>
          <a:off x="2077593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92075</xdr:rowOff>
    </xdr:from>
    <xdr:to xmlns:xdr="http://schemas.openxmlformats.org/drawingml/2006/spreadsheetDrawing">
      <xdr:col>107</xdr:col>
      <xdr:colOff>101600</xdr:colOff>
      <xdr:row>39</xdr:row>
      <xdr:rowOff>19685</xdr:rowOff>
    </xdr:to>
    <xdr:sp macro="" textlink="">
      <xdr:nvSpPr>
        <xdr:cNvPr id="753" name="楕円 752"/>
        <xdr:cNvSpPr/>
      </xdr:nvSpPr>
      <xdr:spPr>
        <a:xfrm>
          <a:off x="1997583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10795</xdr:rowOff>
    </xdr:from>
    <xdr:ext cx="247650" cy="268605"/>
    <xdr:sp macro="" textlink="">
      <xdr:nvSpPr>
        <xdr:cNvPr id="754" name="テキスト ボックス 753"/>
        <xdr:cNvSpPr txBox="1"/>
      </xdr:nvSpPr>
      <xdr:spPr>
        <a:xfrm>
          <a:off x="1990598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92075</xdr:rowOff>
    </xdr:from>
    <xdr:to xmlns:xdr="http://schemas.openxmlformats.org/drawingml/2006/spreadsheetDrawing">
      <xdr:col>102</xdr:col>
      <xdr:colOff>165100</xdr:colOff>
      <xdr:row>39</xdr:row>
      <xdr:rowOff>19685</xdr:rowOff>
    </xdr:to>
    <xdr:sp macro="" textlink="">
      <xdr:nvSpPr>
        <xdr:cNvPr id="755" name="楕円 754"/>
        <xdr:cNvSpPr/>
      </xdr:nvSpPr>
      <xdr:spPr>
        <a:xfrm>
          <a:off x="1910588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10795</xdr:rowOff>
    </xdr:from>
    <xdr:ext cx="247650" cy="268605"/>
    <xdr:sp macro="" textlink="">
      <xdr:nvSpPr>
        <xdr:cNvPr id="756" name="テキスト ボックス 755"/>
        <xdr:cNvSpPr txBox="1"/>
      </xdr:nvSpPr>
      <xdr:spPr>
        <a:xfrm>
          <a:off x="1903603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92075</xdr:rowOff>
    </xdr:from>
    <xdr:to xmlns:xdr="http://schemas.openxmlformats.org/drawingml/2006/spreadsheetDrawing">
      <xdr:col>98</xdr:col>
      <xdr:colOff>38100</xdr:colOff>
      <xdr:row>39</xdr:row>
      <xdr:rowOff>19685</xdr:rowOff>
    </xdr:to>
    <xdr:sp macro="" textlink="">
      <xdr:nvSpPr>
        <xdr:cNvPr id="757" name="楕円 756"/>
        <xdr:cNvSpPr/>
      </xdr:nvSpPr>
      <xdr:spPr>
        <a:xfrm>
          <a:off x="1823593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10795</xdr:rowOff>
    </xdr:from>
    <xdr:ext cx="247650" cy="268605"/>
    <xdr:sp macro="" textlink="">
      <xdr:nvSpPr>
        <xdr:cNvPr id="758" name="テキスト ボックス 757"/>
        <xdr:cNvSpPr txBox="1"/>
      </xdr:nvSpPr>
      <xdr:spPr>
        <a:xfrm>
          <a:off x="18162270" y="66973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59055</xdr:rowOff>
    </xdr:from>
    <xdr:to xmlns:xdr="http://schemas.openxmlformats.org/drawingml/2006/spreadsheetDrawing">
      <xdr:col>120</xdr:col>
      <xdr:colOff>114300</xdr:colOff>
      <xdr:row>45</xdr:row>
      <xdr:rowOff>33020</xdr:rowOff>
    </xdr:to>
    <xdr:sp macro="" textlink="">
      <xdr:nvSpPr>
        <xdr:cNvPr id="759" name="正方形/長方形 758"/>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59055</xdr:rowOff>
    </xdr:from>
    <xdr:to xmlns:xdr="http://schemas.openxmlformats.org/drawingml/2006/spreadsheetDrawing">
      <xdr:col>104</xdr:col>
      <xdr:colOff>127000</xdr:colOff>
      <xdr:row>46</xdr:row>
      <xdr:rowOff>145415</xdr:rowOff>
    </xdr:to>
    <xdr:sp macro="" textlink="">
      <xdr:nvSpPr>
        <xdr:cNvPr id="760" name="正方形/長方形 759"/>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92075</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59055</xdr:rowOff>
    </xdr:from>
    <xdr:to xmlns:xdr="http://schemas.openxmlformats.org/drawingml/2006/spreadsheetDrawing">
      <xdr:col>110</xdr:col>
      <xdr:colOff>0</xdr:colOff>
      <xdr:row>46</xdr:row>
      <xdr:rowOff>145415</xdr:rowOff>
    </xdr:to>
    <xdr:sp macro="" textlink="">
      <xdr:nvSpPr>
        <xdr:cNvPr id="762" name="正方形/長方形 761"/>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92075</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59055</xdr:rowOff>
    </xdr:from>
    <xdr:to xmlns:xdr="http://schemas.openxmlformats.org/drawingml/2006/spreadsheetDrawing">
      <xdr:col>116</xdr:col>
      <xdr:colOff>0</xdr:colOff>
      <xdr:row>46</xdr:row>
      <xdr:rowOff>145415</xdr:rowOff>
    </xdr:to>
    <xdr:sp macro="" textlink="">
      <xdr:nvSpPr>
        <xdr:cNvPr id="764" name="正方形/長方形 763"/>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92075</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66" name="正方形/長方形 765"/>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7980" cy="232410"/>
    <xdr:sp macro="" textlink="">
      <xdr:nvSpPr>
        <xdr:cNvPr id="767" name="テキスト ボックス 766"/>
        <xdr:cNvSpPr txBox="1"/>
      </xdr:nvSpPr>
      <xdr:spPr>
        <a:xfrm>
          <a:off x="178879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86360</xdr:rowOff>
    </xdr:from>
    <xdr:to xmlns:xdr="http://schemas.openxmlformats.org/drawingml/2006/spreadsheetDrawing">
      <xdr:col>120</xdr:col>
      <xdr:colOff>114300</xdr:colOff>
      <xdr:row>61</xdr:row>
      <xdr:rowOff>86360</xdr:rowOff>
    </xdr:to>
    <xdr:cxnSp macro="">
      <xdr:nvCxnSpPr>
        <xdr:cNvPr id="768" name="直線コネクタ 767"/>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102870</xdr:rowOff>
    </xdr:from>
    <xdr:to xmlns:xdr="http://schemas.openxmlformats.org/drawingml/2006/spreadsheetDrawing">
      <xdr:col>120</xdr:col>
      <xdr:colOff>114300</xdr:colOff>
      <xdr:row>59</xdr:row>
      <xdr:rowOff>102870</xdr:rowOff>
    </xdr:to>
    <xdr:cxnSp macro="">
      <xdr:nvCxnSpPr>
        <xdr:cNvPr id="769" name="直線コネクタ 768"/>
        <xdr:cNvCxnSpPr/>
      </xdr:nvCxnSpPr>
      <xdr:spPr>
        <a:xfrm>
          <a:off x="1792224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133350</xdr:rowOff>
    </xdr:from>
    <xdr:ext cx="247650" cy="267970"/>
    <xdr:sp macro="" textlink="">
      <xdr:nvSpPr>
        <xdr:cNvPr id="770" name="テキスト ボックス 769"/>
        <xdr:cNvSpPr txBox="1"/>
      </xdr:nvSpPr>
      <xdr:spPr>
        <a:xfrm>
          <a:off x="17680940" y="10077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119380</xdr:rowOff>
    </xdr:from>
    <xdr:to xmlns:xdr="http://schemas.openxmlformats.org/drawingml/2006/spreadsheetDrawing">
      <xdr:col>120</xdr:col>
      <xdr:colOff>114300</xdr:colOff>
      <xdr:row>57</xdr:row>
      <xdr:rowOff>119380</xdr:rowOff>
    </xdr:to>
    <xdr:cxnSp macro="">
      <xdr:nvCxnSpPr>
        <xdr:cNvPr id="771" name="直線コネクタ 770"/>
        <xdr:cNvCxnSpPr/>
      </xdr:nvCxnSpPr>
      <xdr:spPr>
        <a:xfrm>
          <a:off x="1792224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149860</xdr:rowOff>
    </xdr:from>
    <xdr:ext cx="530860" cy="267970"/>
    <xdr:sp macro="" textlink="">
      <xdr:nvSpPr>
        <xdr:cNvPr id="772" name="テキスト ボックス 771"/>
        <xdr:cNvSpPr txBox="1"/>
      </xdr:nvSpPr>
      <xdr:spPr>
        <a:xfrm>
          <a:off x="17402175" y="975106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137160</xdr:rowOff>
    </xdr:from>
    <xdr:to xmlns:xdr="http://schemas.openxmlformats.org/drawingml/2006/spreadsheetDrawing">
      <xdr:col>120</xdr:col>
      <xdr:colOff>114300</xdr:colOff>
      <xdr:row>55</xdr:row>
      <xdr:rowOff>137160</xdr:rowOff>
    </xdr:to>
    <xdr:cxnSp macro="">
      <xdr:nvCxnSpPr>
        <xdr:cNvPr id="773" name="直線コネクタ 772"/>
        <xdr:cNvCxnSpPr/>
      </xdr:nvCxnSpPr>
      <xdr:spPr>
        <a:xfrm>
          <a:off x="1792224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167005</xdr:rowOff>
    </xdr:from>
    <xdr:ext cx="530860" cy="267970"/>
    <xdr:sp macro="" textlink="">
      <xdr:nvSpPr>
        <xdr:cNvPr id="774" name="テキスト ボックス 773"/>
        <xdr:cNvSpPr txBox="1"/>
      </xdr:nvSpPr>
      <xdr:spPr>
        <a:xfrm>
          <a:off x="17402175" y="942530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153670</xdr:rowOff>
    </xdr:from>
    <xdr:to xmlns:xdr="http://schemas.openxmlformats.org/drawingml/2006/spreadsheetDrawing">
      <xdr:col>120</xdr:col>
      <xdr:colOff>114300</xdr:colOff>
      <xdr:row>53</xdr:row>
      <xdr:rowOff>153670</xdr:rowOff>
    </xdr:to>
    <xdr:cxnSp macro="">
      <xdr:nvCxnSpPr>
        <xdr:cNvPr id="775" name="直線コネクタ 774"/>
        <xdr:cNvCxnSpPr/>
      </xdr:nvCxnSpPr>
      <xdr:spPr>
        <a:xfrm>
          <a:off x="1792224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6985</xdr:rowOff>
    </xdr:from>
    <xdr:ext cx="530860" cy="267335"/>
    <xdr:sp macro="" textlink="">
      <xdr:nvSpPr>
        <xdr:cNvPr id="776" name="テキスト ボックス 775"/>
        <xdr:cNvSpPr txBox="1"/>
      </xdr:nvSpPr>
      <xdr:spPr>
        <a:xfrm>
          <a:off x="17402175" y="909383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170815</xdr:rowOff>
    </xdr:from>
    <xdr:to xmlns:xdr="http://schemas.openxmlformats.org/drawingml/2006/spreadsheetDrawing">
      <xdr:col>120</xdr:col>
      <xdr:colOff>114300</xdr:colOff>
      <xdr:row>51</xdr:row>
      <xdr:rowOff>170815</xdr:rowOff>
    </xdr:to>
    <xdr:cxnSp macro="">
      <xdr:nvCxnSpPr>
        <xdr:cNvPr id="777" name="直線コネクタ 776"/>
        <xdr:cNvCxnSpPr/>
      </xdr:nvCxnSpPr>
      <xdr:spPr>
        <a:xfrm>
          <a:off x="1792224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22860</xdr:rowOff>
    </xdr:from>
    <xdr:ext cx="594360" cy="267970"/>
    <xdr:sp macro="" textlink="">
      <xdr:nvSpPr>
        <xdr:cNvPr id="778" name="テキスト ボックス 777"/>
        <xdr:cNvSpPr txBox="1"/>
      </xdr:nvSpPr>
      <xdr:spPr>
        <a:xfrm>
          <a:off x="17341850" y="8766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9525</xdr:rowOff>
    </xdr:from>
    <xdr:to xmlns:xdr="http://schemas.openxmlformats.org/drawingml/2006/spreadsheetDrawing">
      <xdr:col>120</xdr:col>
      <xdr:colOff>114300</xdr:colOff>
      <xdr:row>50</xdr:row>
      <xdr:rowOff>9525</xdr:rowOff>
    </xdr:to>
    <xdr:cxnSp macro="">
      <xdr:nvCxnSpPr>
        <xdr:cNvPr id="779" name="直線コネクタ 778"/>
        <xdr:cNvCxnSpPr/>
      </xdr:nvCxnSpPr>
      <xdr:spPr>
        <a:xfrm>
          <a:off x="1792224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39370</xdr:rowOff>
    </xdr:from>
    <xdr:ext cx="594360" cy="269240"/>
    <xdr:sp macro="" textlink="">
      <xdr:nvSpPr>
        <xdr:cNvPr id="780" name="テキスト ボックス 779"/>
        <xdr:cNvSpPr txBox="1"/>
      </xdr:nvSpPr>
      <xdr:spPr>
        <a:xfrm>
          <a:off x="17341850" y="8440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1" name="直線コネクタ 780"/>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56515</xdr:rowOff>
    </xdr:from>
    <xdr:ext cx="594360" cy="267335"/>
    <xdr:sp macro="" textlink="">
      <xdr:nvSpPr>
        <xdr:cNvPr id="782" name="テキスト ボックス 781"/>
        <xdr:cNvSpPr txBox="1"/>
      </xdr:nvSpPr>
      <xdr:spPr>
        <a:xfrm>
          <a:off x="17341850" y="8114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83" name="貸付金グラフ枠"/>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33020</xdr:rowOff>
    </xdr:from>
    <xdr:to xmlns:xdr="http://schemas.openxmlformats.org/drawingml/2006/spreadsheetDrawing">
      <xdr:col>116</xdr:col>
      <xdr:colOff>62865</xdr:colOff>
      <xdr:row>59</xdr:row>
      <xdr:rowOff>102870</xdr:rowOff>
    </xdr:to>
    <xdr:cxnSp macro="">
      <xdr:nvCxnSpPr>
        <xdr:cNvPr id="784" name="直線コネクタ 783"/>
        <xdr:cNvCxnSpPr/>
      </xdr:nvCxnSpPr>
      <xdr:spPr>
        <a:xfrm flipV="1">
          <a:off x="21717635" y="877697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110490</xdr:rowOff>
    </xdr:from>
    <xdr:ext cx="248920" cy="268605"/>
    <xdr:sp macro="" textlink="">
      <xdr:nvSpPr>
        <xdr:cNvPr id="785" name="貸付金最小値テキスト"/>
        <xdr:cNvSpPr txBox="1"/>
      </xdr:nvSpPr>
      <xdr:spPr>
        <a:xfrm>
          <a:off x="21770340" y="10226040"/>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102870</xdr:rowOff>
    </xdr:from>
    <xdr:to xmlns:xdr="http://schemas.openxmlformats.org/drawingml/2006/spreadsheetDrawing">
      <xdr:col>116</xdr:col>
      <xdr:colOff>152400</xdr:colOff>
      <xdr:row>59</xdr:row>
      <xdr:rowOff>102870</xdr:rowOff>
    </xdr:to>
    <xdr:cxnSp macro="">
      <xdr:nvCxnSpPr>
        <xdr:cNvPr id="786" name="直線コネクタ 785"/>
        <xdr:cNvCxnSpPr/>
      </xdr:nvCxnSpPr>
      <xdr:spPr>
        <a:xfrm>
          <a:off x="21634450" y="10218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155575</xdr:rowOff>
    </xdr:from>
    <xdr:ext cx="598170" cy="268605"/>
    <xdr:sp macro="" textlink="">
      <xdr:nvSpPr>
        <xdr:cNvPr id="787" name="貸付金最大値テキスト"/>
        <xdr:cNvSpPr txBox="1"/>
      </xdr:nvSpPr>
      <xdr:spPr>
        <a:xfrm>
          <a:off x="21770340" y="855662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33020</xdr:rowOff>
    </xdr:from>
    <xdr:to xmlns:xdr="http://schemas.openxmlformats.org/drawingml/2006/spreadsheetDrawing">
      <xdr:col>116</xdr:col>
      <xdr:colOff>152400</xdr:colOff>
      <xdr:row>51</xdr:row>
      <xdr:rowOff>33020</xdr:rowOff>
    </xdr:to>
    <xdr:cxnSp macro="">
      <xdr:nvCxnSpPr>
        <xdr:cNvPr id="788" name="直線コネクタ 787"/>
        <xdr:cNvCxnSpPr/>
      </xdr:nvCxnSpPr>
      <xdr:spPr>
        <a:xfrm>
          <a:off x="21634450" y="87769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102870</xdr:rowOff>
    </xdr:to>
    <xdr:cxnSp macro="">
      <xdr:nvCxnSpPr>
        <xdr:cNvPr id="789" name="直線コネクタ 788"/>
        <xdr:cNvCxnSpPr/>
      </xdr:nvCxnSpPr>
      <xdr:spPr>
        <a:xfrm>
          <a:off x="20900390" y="1021461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24130</xdr:rowOff>
    </xdr:from>
    <xdr:ext cx="469265" cy="268605"/>
    <xdr:sp macro="" textlink="">
      <xdr:nvSpPr>
        <xdr:cNvPr id="790" name="貸付金平均値テキスト"/>
        <xdr:cNvSpPr txBox="1"/>
      </xdr:nvSpPr>
      <xdr:spPr>
        <a:xfrm>
          <a:off x="21770340" y="9968230"/>
          <a:ext cx="46926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635</xdr:rowOff>
    </xdr:from>
    <xdr:to xmlns:xdr="http://schemas.openxmlformats.org/drawingml/2006/spreadsheetDrawing">
      <xdr:col>116</xdr:col>
      <xdr:colOff>114300</xdr:colOff>
      <xdr:row>59</xdr:row>
      <xdr:rowOff>106045</xdr:rowOff>
    </xdr:to>
    <xdr:sp macro="" textlink="">
      <xdr:nvSpPr>
        <xdr:cNvPr id="791" name="フローチャート: 判断 790"/>
        <xdr:cNvSpPr/>
      </xdr:nvSpPr>
      <xdr:spPr>
        <a:xfrm>
          <a:off x="21668740" y="101161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792" name="直線コネクタ 791"/>
        <xdr:cNvCxnSpPr/>
      </xdr:nvCxnSpPr>
      <xdr:spPr>
        <a:xfrm flipV="1">
          <a:off x="20026630" y="1021461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59</xdr:row>
      <xdr:rowOff>8255</xdr:rowOff>
    </xdr:from>
    <xdr:to xmlns:xdr="http://schemas.openxmlformats.org/drawingml/2006/spreadsheetDrawing">
      <xdr:col>112</xdr:col>
      <xdr:colOff>38100</xdr:colOff>
      <xdr:row>59</xdr:row>
      <xdr:rowOff>113665</xdr:rowOff>
    </xdr:to>
    <xdr:sp macro="" textlink="">
      <xdr:nvSpPr>
        <xdr:cNvPr id="793" name="フローチャート: 判断 792"/>
        <xdr:cNvSpPr/>
      </xdr:nvSpPr>
      <xdr:spPr>
        <a:xfrm>
          <a:off x="20849590" y="1012380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130175</xdr:rowOff>
    </xdr:from>
    <xdr:ext cx="468630" cy="268605"/>
    <xdr:sp macro="" textlink="">
      <xdr:nvSpPr>
        <xdr:cNvPr id="794" name="テキスト ボックス 793"/>
        <xdr:cNvSpPr txBox="1"/>
      </xdr:nvSpPr>
      <xdr:spPr>
        <a:xfrm>
          <a:off x="20669250" y="9902825"/>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5" name="直線コネクタ 794"/>
        <xdr:cNvCxnSpPr/>
      </xdr:nvCxnSpPr>
      <xdr:spPr>
        <a:xfrm flipV="1">
          <a:off x="19156680" y="102146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130175</xdr:rowOff>
    </xdr:from>
    <xdr:to xmlns:xdr="http://schemas.openxmlformats.org/drawingml/2006/spreadsheetDrawing">
      <xdr:col>107</xdr:col>
      <xdr:colOff>101600</xdr:colOff>
      <xdr:row>59</xdr:row>
      <xdr:rowOff>57785</xdr:rowOff>
    </xdr:to>
    <xdr:sp macro="" textlink="">
      <xdr:nvSpPr>
        <xdr:cNvPr id="796" name="フローチャート: 判断 795"/>
        <xdr:cNvSpPr/>
      </xdr:nvSpPr>
      <xdr:spPr>
        <a:xfrm>
          <a:off x="19975830" y="10074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75565</xdr:rowOff>
    </xdr:from>
    <xdr:ext cx="468630" cy="268605"/>
    <xdr:sp macro="" textlink="">
      <xdr:nvSpPr>
        <xdr:cNvPr id="797" name="テキスト ボックス 796"/>
        <xdr:cNvSpPr txBox="1"/>
      </xdr:nvSpPr>
      <xdr:spPr>
        <a:xfrm>
          <a:off x="19795490" y="9848215"/>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798" name="直線コネクタ 797"/>
        <xdr:cNvCxnSpPr/>
      </xdr:nvCxnSpPr>
      <xdr:spPr>
        <a:xfrm flipV="1">
          <a:off x="18286730" y="1021461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104140</xdr:rowOff>
    </xdr:from>
    <xdr:to xmlns:xdr="http://schemas.openxmlformats.org/drawingml/2006/spreadsheetDrawing">
      <xdr:col>102</xdr:col>
      <xdr:colOff>165100</xdr:colOff>
      <xdr:row>59</xdr:row>
      <xdr:rowOff>31750</xdr:rowOff>
    </xdr:to>
    <xdr:sp macro="" textlink="">
      <xdr:nvSpPr>
        <xdr:cNvPr id="799" name="フローチャート: 判断 798"/>
        <xdr:cNvSpPr/>
      </xdr:nvSpPr>
      <xdr:spPr>
        <a:xfrm>
          <a:off x="19105880" y="10048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57</xdr:row>
      <xdr:rowOff>48895</xdr:rowOff>
    </xdr:from>
    <xdr:ext cx="532765" cy="269240"/>
    <xdr:sp macro="" textlink="">
      <xdr:nvSpPr>
        <xdr:cNvPr id="800" name="テキスト ボックス 799"/>
        <xdr:cNvSpPr txBox="1"/>
      </xdr:nvSpPr>
      <xdr:spPr>
        <a:xfrm>
          <a:off x="18893155" y="982154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103505</xdr:rowOff>
    </xdr:from>
    <xdr:to xmlns:xdr="http://schemas.openxmlformats.org/drawingml/2006/spreadsheetDrawing">
      <xdr:col>98</xdr:col>
      <xdr:colOff>38100</xdr:colOff>
      <xdr:row>59</xdr:row>
      <xdr:rowOff>31115</xdr:rowOff>
    </xdr:to>
    <xdr:sp macro="" textlink="">
      <xdr:nvSpPr>
        <xdr:cNvPr id="801" name="フローチャート: 判断 800"/>
        <xdr:cNvSpPr/>
      </xdr:nvSpPr>
      <xdr:spPr>
        <a:xfrm>
          <a:off x="18235930" y="1004760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57</xdr:row>
      <xdr:rowOff>48260</xdr:rowOff>
    </xdr:from>
    <xdr:ext cx="532765" cy="269240"/>
    <xdr:sp macro="" textlink="">
      <xdr:nvSpPr>
        <xdr:cNvPr id="802" name="テキスト ボックス 801"/>
        <xdr:cNvSpPr txBox="1"/>
      </xdr:nvSpPr>
      <xdr:spPr>
        <a:xfrm>
          <a:off x="18023205" y="982091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83185</xdr:rowOff>
    </xdr:from>
    <xdr:ext cx="762000" cy="269240"/>
    <xdr:sp macro="" textlink="">
      <xdr:nvSpPr>
        <xdr:cNvPr id="803" name="テキスト ボックス 802"/>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83185</xdr:rowOff>
    </xdr:from>
    <xdr:ext cx="761365" cy="269240"/>
    <xdr:sp macro="" textlink="">
      <xdr:nvSpPr>
        <xdr:cNvPr id="804" name="テキスト ボックス 803"/>
        <xdr:cNvSpPr txBox="1"/>
      </xdr:nvSpPr>
      <xdr:spPr>
        <a:xfrm>
          <a:off x="207137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83185</xdr:rowOff>
    </xdr:from>
    <xdr:ext cx="761365" cy="269240"/>
    <xdr:sp macro="" textlink="">
      <xdr:nvSpPr>
        <xdr:cNvPr id="805" name="テキスト ボックス 804"/>
        <xdr:cNvSpPr txBox="1"/>
      </xdr:nvSpPr>
      <xdr:spPr>
        <a:xfrm>
          <a:off x="198399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83185</xdr:rowOff>
    </xdr:from>
    <xdr:ext cx="761365" cy="269240"/>
    <xdr:sp macro="" textlink="">
      <xdr:nvSpPr>
        <xdr:cNvPr id="806" name="テキスト ボックス 805"/>
        <xdr:cNvSpPr txBox="1"/>
      </xdr:nvSpPr>
      <xdr:spPr>
        <a:xfrm>
          <a:off x="1896999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83185</xdr:rowOff>
    </xdr:from>
    <xdr:ext cx="761365" cy="269240"/>
    <xdr:sp macro="" textlink="">
      <xdr:nvSpPr>
        <xdr:cNvPr id="807" name="テキスト ボックス 806"/>
        <xdr:cNvSpPr txBox="1"/>
      </xdr:nvSpPr>
      <xdr:spPr>
        <a:xfrm>
          <a:off x="181000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50165</xdr:rowOff>
    </xdr:from>
    <xdr:to xmlns:xdr="http://schemas.openxmlformats.org/drawingml/2006/spreadsheetDrawing">
      <xdr:col>116</xdr:col>
      <xdr:colOff>114300</xdr:colOff>
      <xdr:row>59</xdr:row>
      <xdr:rowOff>155575</xdr:rowOff>
    </xdr:to>
    <xdr:sp macro="" textlink="">
      <xdr:nvSpPr>
        <xdr:cNvPr id="808" name="楕円 807"/>
        <xdr:cNvSpPr/>
      </xdr:nvSpPr>
      <xdr:spPr>
        <a:xfrm>
          <a:off x="21668740" y="10165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156210</xdr:rowOff>
    </xdr:from>
    <xdr:ext cx="248920" cy="268605"/>
    <xdr:sp macro="" textlink="">
      <xdr:nvSpPr>
        <xdr:cNvPr id="809" name="貸付金該当値テキスト"/>
        <xdr:cNvSpPr txBox="1"/>
      </xdr:nvSpPr>
      <xdr:spPr>
        <a:xfrm>
          <a:off x="21770340" y="10100310"/>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46355</xdr:rowOff>
    </xdr:from>
    <xdr:to xmlns:xdr="http://schemas.openxmlformats.org/drawingml/2006/spreadsheetDrawing">
      <xdr:col>112</xdr:col>
      <xdr:colOff>38100</xdr:colOff>
      <xdr:row>59</xdr:row>
      <xdr:rowOff>151765</xdr:rowOff>
    </xdr:to>
    <xdr:sp macro="" textlink="">
      <xdr:nvSpPr>
        <xdr:cNvPr id="810" name="楕円 809"/>
        <xdr:cNvSpPr/>
      </xdr:nvSpPr>
      <xdr:spPr>
        <a:xfrm>
          <a:off x="20849590" y="101619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142240</xdr:rowOff>
    </xdr:from>
    <xdr:ext cx="377825" cy="269240"/>
    <xdr:sp macro="" textlink="">
      <xdr:nvSpPr>
        <xdr:cNvPr id="811" name="テキスト ボックス 810"/>
        <xdr:cNvSpPr txBox="1"/>
      </xdr:nvSpPr>
      <xdr:spPr>
        <a:xfrm>
          <a:off x="2071497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46355</xdr:rowOff>
    </xdr:from>
    <xdr:to xmlns:xdr="http://schemas.openxmlformats.org/drawingml/2006/spreadsheetDrawing">
      <xdr:col>107</xdr:col>
      <xdr:colOff>101600</xdr:colOff>
      <xdr:row>59</xdr:row>
      <xdr:rowOff>151765</xdr:rowOff>
    </xdr:to>
    <xdr:sp macro="" textlink="">
      <xdr:nvSpPr>
        <xdr:cNvPr id="812" name="楕円 811"/>
        <xdr:cNvSpPr/>
      </xdr:nvSpPr>
      <xdr:spPr>
        <a:xfrm>
          <a:off x="19975830" y="101619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142240</xdr:rowOff>
    </xdr:from>
    <xdr:ext cx="377825" cy="269240"/>
    <xdr:sp macro="" textlink="">
      <xdr:nvSpPr>
        <xdr:cNvPr id="813" name="テキスト ボックス 812"/>
        <xdr:cNvSpPr txBox="1"/>
      </xdr:nvSpPr>
      <xdr:spPr>
        <a:xfrm>
          <a:off x="1984121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46355</xdr:rowOff>
    </xdr:from>
    <xdr:to xmlns:xdr="http://schemas.openxmlformats.org/drawingml/2006/spreadsheetDrawing">
      <xdr:col>102</xdr:col>
      <xdr:colOff>165100</xdr:colOff>
      <xdr:row>59</xdr:row>
      <xdr:rowOff>151765</xdr:rowOff>
    </xdr:to>
    <xdr:sp macro="" textlink="">
      <xdr:nvSpPr>
        <xdr:cNvPr id="814" name="楕円 813"/>
        <xdr:cNvSpPr/>
      </xdr:nvSpPr>
      <xdr:spPr>
        <a:xfrm>
          <a:off x="19105880" y="101619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142240</xdr:rowOff>
    </xdr:from>
    <xdr:ext cx="377825" cy="269240"/>
    <xdr:sp macro="" textlink="">
      <xdr:nvSpPr>
        <xdr:cNvPr id="815" name="テキスト ボックス 814"/>
        <xdr:cNvSpPr txBox="1"/>
      </xdr:nvSpPr>
      <xdr:spPr>
        <a:xfrm>
          <a:off x="1897126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46355</xdr:rowOff>
    </xdr:from>
    <xdr:to xmlns:xdr="http://schemas.openxmlformats.org/drawingml/2006/spreadsheetDrawing">
      <xdr:col>98</xdr:col>
      <xdr:colOff>38100</xdr:colOff>
      <xdr:row>59</xdr:row>
      <xdr:rowOff>151765</xdr:rowOff>
    </xdr:to>
    <xdr:sp macro="" textlink="">
      <xdr:nvSpPr>
        <xdr:cNvPr id="816" name="楕円 815"/>
        <xdr:cNvSpPr/>
      </xdr:nvSpPr>
      <xdr:spPr>
        <a:xfrm>
          <a:off x="18235930" y="101619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142240</xdr:rowOff>
    </xdr:from>
    <xdr:ext cx="377825" cy="269240"/>
    <xdr:sp macro="" textlink="">
      <xdr:nvSpPr>
        <xdr:cNvPr id="817" name="テキスト ボックス 816"/>
        <xdr:cNvSpPr txBox="1"/>
      </xdr:nvSpPr>
      <xdr:spPr>
        <a:xfrm>
          <a:off x="18101310" y="10257790"/>
          <a:ext cx="3778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59055</xdr:rowOff>
    </xdr:from>
    <xdr:to xmlns:xdr="http://schemas.openxmlformats.org/drawingml/2006/spreadsheetDrawing">
      <xdr:col>120</xdr:col>
      <xdr:colOff>114300</xdr:colOff>
      <xdr:row>65</xdr:row>
      <xdr:rowOff>33020</xdr:rowOff>
    </xdr:to>
    <xdr:sp macro="" textlink="">
      <xdr:nvSpPr>
        <xdr:cNvPr id="818" name="正方形/長方形 817"/>
        <xdr:cNvSpPr/>
      </xdr:nvSpPr>
      <xdr:spPr>
        <a:xfrm>
          <a:off x="1792224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59055</xdr:rowOff>
    </xdr:from>
    <xdr:to xmlns:xdr="http://schemas.openxmlformats.org/drawingml/2006/spreadsheetDrawing">
      <xdr:col>104</xdr:col>
      <xdr:colOff>127000</xdr:colOff>
      <xdr:row>66</xdr:row>
      <xdr:rowOff>145415</xdr:rowOff>
    </xdr:to>
    <xdr:sp macro="" textlink="">
      <xdr:nvSpPr>
        <xdr:cNvPr id="819" name="正方形/長方形 818"/>
        <xdr:cNvSpPr/>
      </xdr:nvSpPr>
      <xdr:spPr>
        <a:xfrm>
          <a:off x="180492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92075</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0492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59055</xdr:rowOff>
    </xdr:from>
    <xdr:to xmlns:xdr="http://schemas.openxmlformats.org/drawingml/2006/spreadsheetDrawing">
      <xdr:col>110</xdr:col>
      <xdr:colOff>0</xdr:colOff>
      <xdr:row>66</xdr:row>
      <xdr:rowOff>145415</xdr:rowOff>
    </xdr:to>
    <xdr:sp macro="" textlink="">
      <xdr:nvSpPr>
        <xdr:cNvPr id="821" name="正方形/長方形 820"/>
        <xdr:cNvSpPr/>
      </xdr:nvSpPr>
      <xdr:spPr>
        <a:xfrm>
          <a:off x="1904238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92075</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04238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59055</xdr:rowOff>
    </xdr:from>
    <xdr:to xmlns:xdr="http://schemas.openxmlformats.org/drawingml/2006/spreadsheetDrawing">
      <xdr:col>116</xdr:col>
      <xdr:colOff>0</xdr:colOff>
      <xdr:row>66</xdr:row>
      <xdr:rowOff>145415</xdr:rowOff>
    </xdr:to>
    <xdr:sp macro="" textlink="">
      <xdr:nvSpPr>
        <xdr:cNvPr id="823" name="正方形/長方形 822"/>
        <xdr:cNvSpPr/>
      </xdr:nvSpPr>
      <xdr:spPr>
        <a:xfrm>
          <a:off x="2016252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66</xdr:row>
      <xdr:rowOff>92075</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16252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86360</xdr:rowOff>
    </xdr:to>
    <xdr:sp macro="" textlink="">
      <xdr:nvSpPr>
        <xdr:cNvPr id="825" name="正方形/長方形 824"/>
        <xdr:cNvSpPr/>
      </xdr:nvSpPr>
      <xdr:spPr>
        <a:xfrm>
          <a:off x="1792224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7980" cy="232410"/>
    <xdr:sp macro="" textlink="">
      <xdr:nvSpPr>
        <xdr:cNvPr id="826" name="テキスト ボックス 825"/>
        <xdr:cNvSpPr txBox="1"/>
      </xdr:nvSpPr>
      <xdr:spPr>
        <a:xfrm>
          <a:off x="1788795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86360</xdr:rowOff>
    </xdr:from>
    <xdr:to xmlns:xdr="http://schemas.openxmlformats.org/drawingml/2006/spreadsheetDrawing">
      <xdr:col>120</xdr:col>
      <xdr:colOff>114300</xdr:colOff>
      <xdr:row>81</xdr:row>
      <xdr:rowOff>86360</xdr:rowOff>
    </xdr:to>
    <xdr:cxnSp macro="">
      <xdr:nvCxnSpPr>
        <xdr:cNvPr id="827" name="直線コネクタ 826"/>
        <xdr:cNvCxnSpPr/>
      </xdr:nvCxnSpPr>
      <xdr:spPr>
        <a:xfrm>
          <a:off x="1792224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102870</xdr:rowOff>
    </xdr:from>
    <xdr:to xmlns:xdr="http://schemas.openxmlformats.org/drawingml/2006/spreadsheetDrawing">
      <xdr:col>120</xdr:col>
      <xdr:colOff>114300</xdr:colOff>
      <xdr:row>79</xdr:row>
      <xdr:rowOff>102870</xdr:rowOff>
    </xdr:to>
    <xdr:cxnSp macro="">
      <xdr:nvCxnSpPr>
        <xdr:cNvPr id="828" name="直線コネクタ 827"/>
        <xdr:cNvCxnSpPr/>
      </xdr:nvCxnSpPr>
      <xdr:spPr>
        <a:xfrm>
          <a:off x="1792224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133350</xdr:rowOff>
    </xdr:from>
    <xdr:ext cx="247650" cy="267970"/>
    <xdr:sp macro="" textlink="">
      <xdr:nvSpPr>
        <xdr:cNvPr id="829" name="テキスト ボックス 828"/>
        <xdr:cNvSpPr txBox="1"/>
      </xdr:nvSpPr>
      <xdr:spPr>
        <a:xfrm>
          <a:off x="17680940" y="13506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119380</xdr:rowOff>
    </xdr:from>
    <xdr:to xmlns:xdr="http://schemas.openxmlformats.org/drawingml/2006/spreadsheetDrawing">
      <xdr:col>120</xdr:col>
      <xdr:colOff>114300</xdr:colOff>
      <xdr:row>77</xdr:row>
      <xdr:rowOff>119380</xdr:rowOff>
    </xdr:to>
    <xdr:cxnSp macro="">
      <xdr:nvCxnSpPr>
        <xdr:cNvPr id="830" name="直線コネクタ 829"/>
        <xdr:cNvCxnSpPr/>
      </xdr:nvCxnSpPr>
      <xdr:spPr>
        <a:xfrm>
          <a:off x="1792224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149860</xdr:rowOff>
    </xdr:from>
    <xdr:ext cx="594360" cy="267970"/>
    <xdr:sp macro="" textlink="">
      <xdr:nvSpPr>
        <xdr:cNvPr id="831" name="テキスト ボックス 830"/>
        <xdr:cNvSpPr txBox="1"/>
      </xdr:nvSpPr>
      <xdr:spPr>
        <a:xfrm>
          <a:off x="17341850" y="13180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137160</xdr:rowOff>
    </xdr:from>
    <xdr:to xmlns:xdr="http://schemas.openxmlformats.org/drawingml/2006/spreadsheetDrawing">
      <xdr:col>120</xdr:col>
      <xdr:colOff>114300</xdr:colOff>
      <xdr:row>75</xdr:row>
      <xdr:rowOff>137160</xdr:rowOff>
    </xdr:to>
    <xdr:cxnSp macro="">
      <xdr:nvCxnSpPr>
        <xdr:cNvPr id="832" name="直線コネクタ 831"/>
        <xdr:cNvCxnSpPr/>
      </xdr:nvCxnSpPr>
      <xdr:spPr>
        <a:xfrm>
          <a:off x="17922240" y="12995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167005</xdr:rowOff>
    </xdr:from>
    <xdr:ext cx="594360" cy="267970"/>
    <xdr:sp macro="" textlink="">
      <xdr:nvSpPr>
        <xdr:cNvPr id="833" name="テキスト ボックス 832"/>
        <xdr:cNvSpPr txBox="1"/>
      </xdr:nvSpPr>
      <xdr:spPr>
        <a:xfrm>
          <a:off x="17341850" y="12854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153670</xdr:rowOff>
    </xdr:from>
    <xdr:to xmlns:xdr="http://schemas.openxmlformats.org/drawingml/2006/spreadsheetDrawing">
      <xdr:col>120</xdr:col>
      <xdr:colOff>114300</xdr:colOff>
      <xdr:row>73</xdr:row>
      <xdr:rowOff>153670</xdr:rowOff>
    </xdr:to>
    <xdr:cxnSp macro="">
      <xdr:nvCxnSpPr>
        <xdr:cNvPr id="834" name="直線コネクタ 833"/>
        <xdr:cNvCxnSpPr/>
      </xdr:nvCxnSpPr>
      <xdr:spPr>
        <a:xfrm>
          <a:off x="1792224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6985</xdr:rowOff>
    </xdr:from>
    <xdr:ext cx="594360" cy="267335"/>
    <xdr:sp macro="" textlink="">
      <xdr:nvSpPr>
        <xdr:cNvPr id="835" name="テキスト ボックス 834"/>
        <xdr:cNvSpPr txBox="1"/>
      </xdr:nvSpPr>
      <xdr:spPr>
        <a:xfrm>
          <a:off x="17341850" y="12522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170815</xdr:rowOff>
    </xdr:from>
    <xdr:to xmlns:xdr="http://schemas.openxmlformats.org/drawingml/2006/spreadsheetDrawing">
      <xdr:col>120</xdr:col>
      <xdr:colOff>114300</xdr:colOff>
      <xdr:row>71</xdr:row>
      <xdr:rowOff>170815</xdr:rowOff>
    </xdr:to>
    <xdr:cxnSp macro="">
      <xdr:nvCxnSpPr>
        <xdr:cNvPr id="836" name="直線コネクタ 835"/>
        <xdr:cNvCxnSpPr/>
      </xdr:nvCxnSpPr>
      <xdr:spPr>
        <a:xfrm>
          <a:off x="1792224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22860</xdr:rowOff>
    </xdr:from>
    <xdr:ext cx="594360" cy="267970"/>
    <xdr:sp macro="" textlink="">
      <xdr:nvSpPr>
        <xdr:cNvPr id="837" name="テキスト ボックス 836"/>
        <xdr:cNvSpPr txBox="1"/>
      </xdr:nvSpPr>
      <xdr:spPr>
        <a:xfrm>
          <a:off x="17341850" y="12195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9525</xdr:rowOff>
    </xdr:from>
    <xdr:to xmlns:xdr="http://schemas.openxmlformats.org/drawingml/2006/spreadsheetDrawing">
      <xdr:col>120</xdr:col>
      <xdr:colOff>114300</xdr:colOff>
      <xdr:row>70</xdr:row>
      <xdr:rowOff>9525</xdr:rowOff>
    </xdr:to>
    <xdr:cxnSp macro="">
      <xdr:nvCxnSpPr>
        <xdr:cNvPr id="838" name="直線コネクタ 837"/>
        <xdr:cNvCxnSpPr/>
      </xdr:nvCxnSpPr>
      <xdr:spPr>
        <a:xfrm>
          <a:off x="1792224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39370</xdr:rowOff>
    </xdr:from>
    <xdr:ext cx="594360" cy="269240"/>
    <xdr:sp macro="" textlink="">
      <xdr:nvSpPr>
        <xdr:cNvPr id="839" name="テキスト ボックス 838"/>
        <xdr:cNvSpPr txBox="1"/>
      </xdr:nvSpPr>
      <xdr:spPr>
        <a:xfrm>
          <a:off x="17341850" y="11869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40" name="直線コネクタ 839"/>
        <xdr:cNvCxnSpPr/>
      </xdr:nvCxnSpPr>
      <xdr:spPr>
        <a:xfrm>
          <a:off x="1792224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56515</xdr:rowOff>
    </xdr:from>
    <xdr:ext cx="594360" cy="267335"/>
    <xdr:sp macro="" textlink="">
      <xdr:nvSpPr>
        <xdr:cNvPr id="841" name="テキスト ボックス 840"/>
        <xdr:cNvSpPr txBox="1"/>
      </xdr:nvSpPr>
      <xdr:spPr>
        <a:xfrm>
          <a:off x="17341850" y="11543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86360</xdr:rowOff>
    </xdr:to>
    <xdr:sp macro="" textlink="">
      <xdr:nvSpPr>
        <xdr:cNvPr id="842" name="繰出金グラフ枠"/>
        <xdr:cNvSpPr/>
      </xdr:nvSpPr>
      <xdr:spPr>
        <a:xfrm>
          <a:off x="1792224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12065</xdr:rowOff>
    </xdr:from>
    <xdr:to xmlns:xdr="http://schemas.openxmlformats.org/drawingml/2006/spreadsheetDrawing">
      <xdr:col>116</xdr:col>
      <xdr:colOff>62865</xdr:colOff>
      <xdr:row>78</xdr:row>
      <xdr:rowOff>166370</xdr:rowOff>
    </xdr:to>
    <xdr:cxnSp macro="">
      <xdr:nvCxnSpPr>
        <xdr:cNvPr id="843" name="直線コネクタ 842"/>
        <xdr:cNvCxnSpPr/>
      </xdr:nvCxnSpPr>
      <xdr:spPr>
        <a:xfrm flipV="1">
          <a:off x="21717635" y="1201356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170180</xdr:rowOff>
    </xdr:from>
    <xdr:ext cx="534035" cy="267970"/>
    <xdr:sp macro="" textlink="">
      <xdr:nvSpPr>
        <xdr:cNvPr id="844" name="繰出金最小値テキスト"/>
        <xdr:cNvSpPr txBox="1"/>
      </xdr:nvSpPr>
      <xdr:spPr>
        <a:xfrm>
          <a:off x="21770340" y="135432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166370</xdr:rowOff>
    </xdr:from>
    <xdr:to xmlns:xdr="http://schemas.openxmlformats.org/drawingml/2006/spreadsheetDrawing">
      <xdr:col>116</xdr:col>
      <xdr:colOff>152400</xdr:colOff>
      <xdr:row>78</xdr:row>
      <xdr:rowOff>166370</xdr:rowOff>
    </xdr:to>
    <xdr:cxnSp macro="">
      <xdr:nvCxnSpPr>
        <xdr:cNvPr id="845" name="直線コネクタ 844"/>
        <xdr:cNvCxnSpPr/>
      </xdr:nvCxnSpPr>
      <xdr:spPr>
        <a:xfrm>
          <a:off x="21634450" y="13539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134620</xdr:rowOff>
    </xdr:from>
    <xdr:ext cx="598170" cy="267970"/>
    <xdr:sp macro="" textlink="">
      <xdr:nvSpPr>
        <xdr:cNvPr id="846" name="繰出金最大値テキスト"/>
        <xdr:cNvSpPr txBox="1"/>
      </xdr:nvSpPr>
      <xdr:spPr>
        <a:xfrm>
          <a:off x="21770340" y="11793220"/>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12065</xdr:rowOff>
    </xdr:from>
    <xdr:to xmlns:xdr="http://schemas.openxmlformats.org/drawingml/2006/spreadsheetDrawing">
      <xdr:col>116</xdr:col>
      <xdr:colOff>152400</xdr:colOff>
      <xdr:row>70</xdr:row>
      <xdr:rowOff>12065</xdr:rowOff>
    </xdr:to>
    <xdr:cxnSp macro="">
      <xdr:nvCxnSpPr>
        <xdr:cNvPr id="847" name="直線コネクタ 846"/>
        <xdr:cNvCxnSpPr/>
      </xdr:nvCxnSpPr>
      <xdr:spPr>
        <a:xfrm>
          <a:off x="21634450" y="120135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10160</xdr:rowOff>
    </xdr:from>
    <xdr:to xmlns:xdr="http://schemas.openxmlformats.org/drawingml/2006/spreadsheetDrawing">
      <xdr:col>116</xdr:col>
      <xdr:colOff>63500</xdr:colOff>
      <xdr:row>76</xdr:row>
      <xdr:rowOff>91440</xdr:rowOff>
    </xdr:to>
    <xdr:cxnSp macro="">
      <xdr:nvCxnSpPr>
        <xdr:cNvPr id="848" name="直線コネクタ 847"/>
        <xdr:cNvCxnSpPr/>
      </xdr:nvCxnSpPr>
      <xdr:spPr>
        <a:xfrm flipV="1">
          <a:off x="20900390" y="13040360"/>
          <a:ext cx="8191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90805</xdr:rowOff>
    </xdr:from>
    <xdr:ext cx="598170" cy="267335"/>
    <xdr:sp macro="" textlink="">
      <xdr:nvSpPr>
        <xdr:cNvPr id="849" name="繰出金平均値テキスト"/>
        <xdr:cNvSpPr txBox="1"/>
      </xdr:nvSpPr>
      <xdr:spPr>
        <a:xfrm>
          <a:off x="21770340" y="13121005"/>
          <a:ext cx="598170"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113665</xdr:rowOff>
    </xdr:from>
    <xdr:to xmlns:xdr="http://schemas.openxmlformats.org/drawingml/2006/spreadsheetDrawing">
      <xdr:col>116</xdr:col>
      <xdr:colOff>114300</xdr:colOff>
      <xdr:row>77</xdr:row>
      <xdr:rowOff>41275</xdr:rowOff>
    </xdr:to>
    <xdr:sp macro="" textlink="">
      <xdr:nvSpPr>
        <xdr:cNvPr id="850" name="フローチャート: 判断 849"/>
        <xdr:cNvSpPr/>
      </xdr:nvSpPr>
      <xdr:spPr>
        <a:xfrm>
          <a:off x="21668740" y="13143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107315</xdr:rowOff>
    </xdr:from>
    <xdr:to xmlns:xdr="http://schemas.openxmlformats.org/drawingml/2006/spreadsheetDrawing">
      <xdr:col>111</xdr:col>
      <xdr:colOff>177800</xdr:colOff>
      <xdr:row>76</xdr:row>
      <xdr:rowOff>91440</xdr:rowOff>
    </xdr:to>
    <xdr:cxnSp macro="">
      <xdr:nvCxnSpPr>
        <xdr:cNvPr id="851" name="直線コネクタ 850"/>
        <xdr:cNvCxnSpPr/>
      </xdr:nvCxnSpPr>
      <xdr:spPr>
        <a:xfrm>
          <a:off x="20026630" y="12966065"/>
          <a:ext cx="87376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137795</xdr:rowOff>
    </xdr:from>
    <xdr:to xmlns:xdr="http://schemas.openxmlformats.org/drawingml/2006/spreadsheetDrawing">
      <xdr:col>112</xdr:col>
      <xdr:colOff>38100</xdr:colOff>
      <xdr:row>77</xdr:row>
      <xdr:rowOff>66040</xdr:rowOff>
    </xdr:to>
    <xdr:sp macro="" textlink="">
      <xdr:nvSpPr>
        <xdr:cNvPr id="852" name="フローチャート: 判断 851"/>
        <xdr:cNvSpPr/>
      </xdr:nvSpPr>
      <xdr:spPr>
        <a:xfrm>
          <a:off x="20849590" y="131679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55880</xdr:rowOff>
    </xdr:from>
    <xdr:ext cx="597535" cy="267335"/>
    <xdr:sp macro="" textlink="">
      <xdr:nvSpPr>
        <xdr:cNvPr id="853" name="テキスト ボックス 852"/>
        <xdr:cNvSpPr txBox="1"/>
      </xdr:nvSpPr>
      <xdr:spPr>
        <a:xfrm>
          <a:off x="20604480" y="1325753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107315</xdr:rowOff>
    </xdr:from>
    <xdr:to xmlns:xdr="http://schemas.openxmlformats.org/drawingml/2006/spreadsheetDrawing">
      <xdr:col>107</xdr:col>
      <xdr:colOff>50800</xdr:colOff>
      <xdr:row>76</xdr:row>
      <xdr:rowOff>10160</xdr:rowOff>
    </xdr:to>
    <xdr:cxnSp macro="">
      <xdr:nvCxnSpPr>
        <xdr:cNvPr id="854" name="直線コネクタ 853"/>
        <xdr:cNvCxnSpPr/>
      </xdr:nvCxnSpPr>
      <xdr:spPr>
        <a:xfrm flipV="1">
          <a:off x="19156680" y="12966065"/>
          <a:ext cx="8699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34290</xdr:rowOff>
    </xdr:from>
    <xdr:to xmlns:xdr="http://schemas.openxmlformats.org/drawingml/2006/spreadsheetDrawing">
      <xdr:col>107</xdr:col>
      <xdr:colOff>101600</xdr:colOff>
      <xdr:row>77</xdr:row>
      <xdr:rowOff>139700</xdr:rowOff>
    </xdr:to>
    <xdr:sp macro="" textlink="">
      <xdr:nvSpPr>
        <xdr:cNvPr id="855" name="フローチャート: 判断 854"/>
        <xdr:cNvSpPr/>
      </xdr:nvSpPr>
      <xdr:spPr>
        <a:xfrm>
          <a:off x="19975830" y="132359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130175</xdr:rowOff>
    </xdr:from>
    <xdr:ext cx="597535" cy="268605"/>
    <xdr:sp macro="" textlink="">
      <xdr:nvSpPr>
        <xdr:cNvPr id="856" name="テキスト ボックス 855"/>
        <xdr:cNvSpPr txBox="1"/>
      </xdr:nvSpPr>
      <xdr:spPr>
        <a:xfrm>
          <a:off x="19734530" y="133318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10160</xdr:rowOff>
    </xdr:from>
    <xdr:to xmlns:xdr="http://schemas.openxmlformats.org/drawingml/2006/spreadsheetDrawing">
      <xdr:col>102</xdr:col>
      <xdr:colOff>114300</xdr:colOff>
      <xdr:row>76</xdr:row>
      <xdr:rowOff>27940</xdr:rowOff>
    </xdr:to>
    <xdr:cxnSp macro="">
      <xdr:nvCxnSpPr>
        <xdr:cNvPr id="857" name="直線コネクタ 856"/>
        <xdr:cNvCxnSpPr/>
      </xdr:nvCxnSpPr>
      <xdr:spPr>
        <a:xfrm flipV="1">
          <a:off x="18286730" y="13040360"/>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42545</xdr:rowOff>
    </xdr:from>
    <xdr:to xmlns:xdr="http://schemas.openxmlformats.org/drawingml/2006/spreadsheetDrawing">
      <xdr:col>102</xdr:col>
      <xdr:colOff>165100</xdr:colOff>
      <xdr:row>77</xdr:row>
      <xdr:rowOff>147320</xdr:rowOff>
    </xdr:to>
    <xdr:sp macro="" textlink="">
      <xdr:nvSpPr>
        <xdr:cNvPr id="858" name="フローチャート: 判断 857"/>
        <xdr:cNvSpPr/>
      </xdr:nvSpPr>
      <xdr:spPr>
        <a:xfrm>
          <a:off x="19105880" y="1324419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137795</xdr:rowOff>
    </xdr:from>
    <xdr:ext cx="597535" cy="267335"/>
    <xdr:sp macro="" textlink="">
      <xdr:nvSpPr>
        <xdr:cNvPr id="859" name="テキスト ボックス 858"/>
        <xdr:cNvSpPr txBox="1"/>
      </xdr:nvSpPr>
      <xdr:spPr>
        <a:xfrm>
          <a:off x="18860770" y="133394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42545</xdr:rowOff>
    </xdr:from>
    <xdr:to xmlns:xdr="http://schemas.openxmlformats.org/drawingml/2006/spreadsheetDrawing">
      <xdr:col>98</xdr:col>
      <xdr:colOff>38100</xdr:colOff>
      <xdr:row>77</xdr:row>
      <xdr:rowOff>147320</xdr:rowOff>
    </xdr:to>
    <xdr:sp macro="" textlink="">
      <xdr:nvSpPr>
        <xdr:cNvPr id="860" name="フローチャート: 判断 859"/>
        <xdr:cNvSpPr/>
      </xdr:nvSpPr>
      <xdr:spPr>
        <a:xfrm>
          <a:off x="18235930" y="13244195"/>
          <a:ext cx="9779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137795</xdr:rowOff>
    </xdr:from>
    <xdr:ext cx="597535" cy="267335"/>
    <xdr:sp macro="" textlink="">
      <xdr:nvSpPr>
        <xdr:cNvPr id="861" name="テキスト ボックス 860"/>
        <xdr:cNvSpPr txBox="1"/>
      </xdr:nvSpPr>
      <xdr:spPr>
        <a:xfrm>
          <a:off x="17990820" y="1333944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83185</xdr:rowOff>
    </xdr:from>
    <xdr:ext cx="762000" cy="269240"/>
    <xdr:sp macro="" textlink="">
      <xdr:nvSpPr>
        <xdr:cNvPr id="862" name="テキスト ボックス 861"/>
        <xdr:cNvSpPr txBox="1"/>
      </xdr:nvSpPr>
      <xdr:spPr>
        <a:xfrm>
          <a:off x="2153285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83185</xdr:rowOff>
    </xdr:from>
    <xdr:ext cx="761365" cy="269240"/>
    <xdr:sp macro="" textlink="">
      <xdr:nvSpPr>
        <xdr:cNvPr id="863" name="テキスト ボックス 862"/>
        <xdr:cNvSpPr txBox="1"/>
      </xdr:nvSpPr>
      <xdr:spPr>
        <a:xfrm>
          <a:off x="207137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83185</xdr:rowOff>
    </xdr:from>
    <xdr:ext cx="761365" cy="269240"/>
    <xdr:sp macro="" textlink="">
      <xdr:nvSpPr>
        <xdr:cNvPr id="864" name="テキスト ボックス 863"/>
        <xdr:cNvSpPr txBox="1"/>
      </xdr:nvSpPr>
      <xdr:spPr>
        <a:xfrm>
          <a:off x="198399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83185</xdr:rowOff>
    </xdr:from>
    <xdr:ext cx="761365" cy="269240"/>
    <xdr:sp macro="" textlink="">
      <xdr:nvSpPr>
        <xdr:cNvPr id="865" name="テキスト ボックス 864"/>
        <xdr:cNvSpPr txBox="1"/>
      </xdr:nvSpPr>
      <xdr:spPr>
        <a:xfrm>
          <a:off x="1896999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83185</xdr:rowOff>
    </xdr:from>
    <xdr:ext cx="761365" cy="269240"/>
    <xdr:sp macro="" textlink="">
      <xdr:nvSpPr>
        <xdr:cNvPr id="866" name="テキスト ボックス 865"/>
        <xdr:cNvSpPr txBox="1"/>
      </xdr:nvSpPr>
      <xdr:spPr>
        <a:xfrm>
          <a:off x="181000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135255</xdr:rowOff>
    </xdr:from>
    <xdr:to xmlns:xdr="http://schemas.openxmlformats.org/drawingml/2006/spreadsheetDrawing">
      <xdr:col>116</xdr:col>
      <xdr:colOff>114300</xdr:colOff>
      <xdr:row>76</xdr:row>
      <xdr:rowOff>62230</xdr:rowOff>
    </xdr:to>
    <xdr:sp macro="" textlink="">
      <xdr:nvSpPr>
        <xdr:cNvPr id="867" name="楕円 866"/>
        <xdr:cNvSpPr/>
      </xdr:nvSpPr>
      <xdr:spPr>
        <a:xfrm>
          <a:off x="21668740" y="129940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158750</xdr:rowOff>
    </xdr:from>
    <xdr:ext cx="598170" cy="268605"/>
    <xdr:sp macro="" textlink="">
      <xdr:nvSpPr>
        <xdr:cNvPr id="868" name="繰出金該当値テキスト"/>
        <xdr:cNvSpPr txBox="1"/>
      </xdr:nvSpPr>
      <xdr:spPr>
        <a:xfrm>
          <a:off x="21770340" y="1284605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38735</xdr:rowOff>
    </xdr:from>
    <xdr:to xmlns:xdr="http://schemas.openxmlformats.org/drawingml/2006/spreadsheetDrawing">
      <xdr:col>112</xdr:col>
      <xdr:colOff>38100</xdr:colOff>
      <xdr:row>76</xdr:row>
      <xdr:rowOff>144780</xdr:rowOff>
    </xdr:to>
    <xdr:sp macro="" textlink="">
      <xdr:nvSpPr>
        <xdr:cNvPr id="869" name="楕円 868"/>
        <xdr:cNvSpPr/>
      </xdr:nvSpPr>
      <xdr:spPr>
        <a:xfrm>
          <a:off x="20849590" y="13068935"/>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161290</xdr:rowOff>
    </xdr:from>
    <xdr:ext cx="597535" cy="267970"/>
    <xdr:sp macro="" textlink="">
      <xdr:nvSpPr>
        <xdr:cNvPr id="870" name="テキスト ボックス 869"/>
        <xdr:cNvSpPr txBox="1"/>
      </xdr:nvSpPr>
      <xdr:spPr>
        <a:xfrm>
          <a:off x="20604480" y="1284859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54610</xdr:rowOff>
    </xdr:from>
    <xdr:to xmlns:xdr="http://schemas.openxmlformats.org/drawingml/2006/spreadsheetDrawing">
      <xdr:col>107</xdr:col>
      <xdr:colOff>101600</xdr:colOff>
      <xdr:row>75</xdr:row>
      <xdr:rowOff>160655</xdr:rowOff>
    </xdr:to>
    <xdr:sp macro="" textlink="">
      <xdr:nvSpPr>
        <xdr:cNvPr id="871" name="楕円 870"/>
        <xdr:cNvSpPr/>
      </xdr:nvSpPr>
      <xdr:spPr>
        <a:xfrm>
          <a:off x="19975830" y="1291336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171450</xdr:rowOff>
    </xdr:from>
    <xdr:ext cx="597535" cy="267970"/>
    <xdr:sp macro="" textlink="">
      <xdr:nvSpPr>
        <xdr:cNvPr id="872" name="テキスト ボックス 871"/>
        <xdr:cNvSpPr txBox="1"/>
      </xdr:nvSpPr>
      <xdr:spPr>
        <a:xfrm>
          <a:off x="19734530" y="1268730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135255</xdr:rowOff>
    </xdr:from>
    <xdr:to xmlns:xdr="http://schemas.openxmlformats.org/drawingml/2006/spreadsheetDrawing">
      <xdr:col>102</xdr:col>
      <xdr:colOff>165100</xdr:colOff>
      <xdr:row>76</xdr:row>
      <xdr:rowOff>62230</xdr:rowOff>
    </xdr:to>
    <xdr:sp macro="" textlink="">
      <xdr:nvSpPr>
        <xdr:cNvPr id="873" name="楕円 872"/>
        <xdr:cNvSpPr/>
      </xdr:nvSpPr>
      <xdr:spPr>
        <a:xfrm>
          <a:off x="19105880" y="129940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80010</xdr:rowOff>
    </xdr:from>
    <xdr:ext cx="597535" cy="267335"/>
    <xdr:sp macro="" textlink="">
      <xdr:nvSpPr>
        <xdr:cNvPr id="874" name="テキスト ボックス 873"/>
        <xdr:cNvSpPr txBox="1"/>
      </xdr:nvSpPr>
      <xdr:spPr>
        <a:xfrm>
          <a:off x="18860770" y="1276731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153670</xdr:rowOff>
    </xdr:from>
    <xdr:to xmlns:xdr="http://schemas.openxmlformats.org/drawingml/2006/spreadsheetDrawing">
      <xdr:col>98</xdr:col>
      <xdr:colOff>38100</xdr:colOff>
      <xdr:row>76</xdr:row>
      <xdr:rowOff>81280</xdr:rowOff>
    </xdr:to>
    <xdr:sp macro="" textlink="">
      <xdr:nvSpPr>
        <xdr:cNvPr id="875" name="楕円 874"/>
        <xdr:cNvSpPr/>
      </xdr:nvSpPr>
      <xdr:spPr>
        <a:xfrm>
          <a:off x="18235930" y="130124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98425</xdr:rowOff>
    </xdr:from>
    <xdr:ext cx="597535" cy="267970"/>
    <xdr:sp macro="" textlink="">
      <xdr:nvSpPr>
        <xdr:cNvPr id="876" name="テキスト ボックス 875"/>
        <xdr:cNvSpPr txBox="1"/>
      </xdr:nvSpPr>
      <xdr:spPr>
        <a:xfrm>
          <a:off x="17990820" y="1278572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59055</xdr:rowOff>
    </xdr:from>
    <xdr:to xmlns:xdr="http://schemas.openxmlformats.org/drawingml/2006/spreadsheetDrawing">
      <xdr:col>120</xdr:col>
      <xdr:colOff>114300</xdr:colOff>
      <xdr:row>85</xdr:row>
      <xdr:rowOff>33020</xdr:rowOff>
    </xdr:to>
    <xdr:sp macro="" textlink="">
      <xdr:nvSpPr>
        <xdr:cNvPr id="877" name="正方形/長方形 876"/>
        <xdr:cNvSpPr/>
      </xdr:nvSpPr>
      <xdr:spPr>
        <a:xfrm>
          <a:off x="1792224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59055</xdr:rowOff>
    </xdr:from>
    <xdr:to xmlns:xdr="http://schemas.openxmlformats.org/drawingml/2006/spreadsheetDrawing">
      <xdr:col>104</xdr:col>
      <xdr:colOff>127000</xdr:colOff>
      <xdr:row>86</xdr:row>
      <xdr:rowOff>145415</xdr:rowOff>
    </xdr:to>
    <xdr:sp macro="" textlink="">
      <xdr:nvSpPr>
        <xdr:cNvPr id="878" name="正方形/長方形 877"/>
        <xdr:cNvSpPr/>
      </xdr:nvSpPr>
      <xdr:spPr>
        <a:xfrm>
          <a:off x="180492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92075</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0492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59055</xdr:rowOff>
    </xdr:from>
    <xdr:to xmlns:xdr="http://schemas.openxmlformats.org/drawingml/2006/spreadsheetDrawing">
      <xdr:col>110</xdr:col>
      <xdr:colOff>0</xdr:colOff>
      <xdr:row>86</xdr:row>
      <xdr:rowOff>145415</xdr:rowOff>
    </xdr:to>
    <xdr:sp macro="" textlink="">
      <xdr:nvSpPr>
        <xdr:cNvPr id="880" name="正方形/長方形 879"/>
        <xdr:cNvSpPr/>
      </xdr:nvSpPr>
      <xdr:spPr>
        <a:xfrm>
          <a:off x="1904238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92075</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04238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59055</xdr:rowOff>
    </xdr:from>
    <xdr:to xmlns:xdr="http://schemas.openxmlformats.org/drawingml/2006/spreadsheetDrawing">
      <xdr:col>116</xdr:col>
      <xdr:colOff>0</xdr:colOff>
      <xdr:row>86</xdr:row>
      <xdr:rowOff>145415</xdr:rowOff>
    </xdr:to>
    <xdr:sp macro="" textlink="">
      <xdr:nvSpPr>
        <xdr:cNvPr id="882" name="正方形/長方形 881"/>
        <xdr:cNvSpPr/>
      </xdr:nvSpPr>
      <xdr:spPr>
        <a:xfrm>
          <a:off x="2016252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86</xdr:row>
      <xdr:rowOff>92075</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16252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792224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7980" cy="232410"/>
    <xdr:sp macro="" textlink="">
      <xdr:nvSpPr>
        <xdr:cNvPr id="885" name="テキスト ボックス 884"/>
        <xdr:cNvSpPr txBox="1"/>
      </xdr:nvSpPr>
      <xdr:spPr>
        <a:xfrm>
          <a:off x="1788795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792224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792224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175"/>
    <xdr:sp macro="" textlink="">
      <xdr:nvSpPr>
        <xdr:cNvPr id="888" name="テキスト ボックス 887"/>
        <xdr:cNvSpPr txBox="1"/>
      </xdr:nvSpPr>
      <xdr:spPr>
        <a:xfrm>
          <a:off x="17680940" y="16113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889" name="直線コネクタ 888"/>
        <xdr:cNvCxnSpPr/>
      </xdr:nvCxnSpPr>
      <xdr:spPr>
        <a:xfrm>
          <a:off x="1792224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56515</xdr:rowOff>
    </xdr:from>
    <xdr:ext cx="247650" cy="267335"/>
    <xdr:sp macro="" textlink="">
      <xdr:nvSpPr>
        <xdr:cNvPr id="890" name="テキスト ボックス 889"/>
        <xdr:cNvSpPr txBox="1"/>
      </xdr:nvSpPr>
      <xdr:spPr>
        <a:xfrm>
          <a:off x="17680940" y="149726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792224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171763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893" name="前年度繰上充用金最小値テキスト"/>
        <xdr:cNvSpPr txBox="1"/>
      </xdr:nvSpPr>
      <xdr:spPr>
        <a:xfrm>
          <a:off x="217703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895" name="前年度繰上充用金最大値テキスト"/>
        <xdr:cNvSpPr txBox="1"/>
      </xdr:nvSpPr>
      <xdr:spPr>
        <a:xfrm>
          <a:off x="2177034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0900390" y="16256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898" name="前年度繰上充用金平均値テキスト"/>
        <xdr:cNvSpPr txBox="1"/>
      </xdr:nvSpPr>
      <xdr:spPr>
        <a:xfrm>
          <a:off x="21770340" y="16183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16687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026630" y="16256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084959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02" name="テキスト ボックス 901"/>
        <xdr:cNvSpPr txBox="1"/>
      </xdr:nvSpPr>
      <xdr:spPr>
        <a:xfrm>
          <a:off x="2077593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15668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1997583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05" name="テキスト ボックス 904"/>
        <xdr:cNvSpPr txBox="1"/>
      </xdr:nvSpPr>
      <xdr:spPr>
        <a:xfrm>
          <a:off x="1990598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28673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10588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650" cy="259080"/>
    <xdr:sp macro="" textlink="">
      <xdr:nvSpPr>
        <xdr:cNvPr id="908" name="テキスト ボックス 907"/>
        <xdr:cNvSpPr txBox="1"/>
      </xdr:nvSpPr>
      <xdr:spPr>
        <a:xfrm>
          <a:off x="1903603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23593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10" name="テキスト ボックス 909"/>
        <xdr:cNvSpPr txBox="1"/>
      </xdr:nvSpPr>
      <xdr:spPr>
        <a:xfrm>
          <a:off x="1816227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532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12" name="テキスト ボックス 911"/>
        <xdr:cNvSpPr txBox="1"/>
      </xdr:nvSpPr>
      <xdr:spPr>
        <a:xfrm>
          <a:off x="207137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13" name="テキスト ボックス 912"/>
        <xdr:cNvSpPr txBox="1"/>
      </xdr:nvSpPr>
      <xdr:spPr>
        <a:xfrm>
          <a:off x="198399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14" name="テキスト ボックス 913"/>
        <xdr:cNvSpPr txBox="1"/>
      </xdr:nvSpPr>
      <xdr:spPr>
        <a:xfrm>
          <a:off x="1896999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15" name="テキスト ボックス 914"/>
        <xdr:cNvSpPr txBox="1"/>
      </xdr:nvSpPr>
      <xdr:spPr>
        <a:xfrm>
          <a:off x="181000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16687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17" name="前年度繰上充用金該当値テキスト"/>
        <xdr:cNvSpPr txBox="1"/>
      </xdr:nvSpPr>
      <xdr:spPr>
        <a:xfrm>
          <a:off x="21770340" y="16069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084959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19" name="テキスト ボックス 918"/>
        <xdr:cNvSpPr txBox="1"/>
      </xdr:nvSpPr>
      <xdr:spPr>
        <a:xfrm>
          <a:off x="2077593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1997583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21" name="テキスト ボックス 920"/>
        <xdr:cNvSpPr txBox="1"/>
      </xdr:nvSpPr>
      <xdr:spPr>
        <a:xfrm>
          <a:off x="1990598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10588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650" cy="259080"/>
    <xdr:sp macro="" textlink="">
      <xdr:nvSpPr>
        <xdr:cNvPr id="923" name="テキスト ボックス 922"/>
        <xdr:cNvSpPr txBox="1"/>
      </xdr:nvSpPr>
      <xdr:spPr>
        <a:xfrm>
          <a:off x="1903603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23593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25" name="テキスト ボックス 924"/>
        <xdr:cNvSpPr txBox="1"/>
      </xdr:nvSpPr>
      <xdr:spPr>
        <a:xfrm>
          <a:off x="1816227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普通建設事業費は住民一人当たり303,960円となっており、前年度決算と比較すると住民一人あたり、98,347円の減額となっているが、類似団体平均と比較して一人当たりコストが高い状況となっている。これは、近年の施設整備事業（</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みかぼ高原オートキャンプ場の整備</a:t>
          </a:r>
          <a:r>
            <a:rPr kumimoji="1" lang="ja-JP" altLang="ja-JP" sz="1100">
              <a:solidFill>
                <a:schemeClr val="dk1"/>
              </a:solidFill>
              <a:effectLst/>
              <a:latin typeface="+mn-lt"/>
              <a:ea typeface="+mn-ea"/>
              <a:cs typeface="+mn-cs"/>
            </a:rPr>
            <a:t>、道の駅周辺の地方創生推進事業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町道・橋梁事業）の増加等によるものであり、令和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年度以降も施設整備事業を集中的に継続していくが、事業の取捨選択を行い事業費の過大とならないよう努め、整備完了後は維持補修費及び物件費の減少を目指していく。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79375</xdr:rowOff>
    </xdr:to>
    <xdr:sp macro="" textlink="">
      <xdr:nvSpPr>
        <xdr:cNvPr id="2" name="正方形/長方形 1"/>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66040</xdr:rowOff>
    </xdr:to>
    <xdr:sp macro="" textlink="">
      <xdr:nvSpPr>
        <xdr:cNvPr id="3" name="正方形/長方形 2"/>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46355</xdr:rowOff>
    </xdr:from>
    <xdr:to xmlns:xdr="http://schemas.openxmlformats.org/drawingml/2006/spreadsheetDrawing">
      <xdr:col>120</xdr:col>
      <xdr:colOff>88900</xdr:colOff>
      <xdr:row>4</xdr:row>
      <xdr:rowOff>39370</xdr:rowOff>
    </xdr:to>
    <xdr:sp macro="" textlink="">
      <xdr:nvSpPr>
        <xdr:cNvPr id="4" name="正方形/長方形 3"/>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72390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群馬県神流町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66040</xdr:rowOff>
    </xdr:to>
    <xdr:sp macro="" textlink="">
      <xdr:nvSpPr>
        <xdr:cNvPr id="6" name="正方形/長方形 5"/>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46355</xdr:rowOff>
    </xdr:from>
    <xdr:to xmlns:xdr="http://schemas.openxmlformats.org/drawingml/2006/spreadsheetDrawing">
      <xdr:col>99</xdr:col>
      <xdr:colOff>38100</xdr:colOff>
      <xdr:row>4</xdr:row>
      <xdr:rowOff>39370</xdr:rowOff>
    </xdr:to>
    <xdr:sp macro="" textlink="">
      <xdr:nvSpPr>
        <xdr:cNvPr id="7" name="正方形/長方形 6"/>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72390</xdr:rowOff>
    </xdr:from>
    <xdr:to xmlns:xdr="http://schemas.openxmlformats.org/drawingml/2006/spreadsheetDrawing">
      <xdr:col>99</xdr:col>
      <xdr:colOff>6350</xdr:colOff>
      <xdr:row>4</xdr:row>
      <xdr:rowOff>13335</xdr:rowOff>
    </xdr:to>
    <xdr:sp macro="" textlink="">
      <xdr:nvSpPr>
        <xdr:cNvPr id="8" name="正方形/長方形 7"/>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33020</xdr:rowOff>
    </xdr:from>
    <xdr:to xmlns:xdr="http://schemas.openxmlformats.org/drawingml/2006/spreadsheetDrawing">
      <xdr:col>57</xdr:col>
      <xdr:colOff>0</xdr:colOff>
      <xdr:row>15</xdr:row>
      <xdr:rowOff>99060</xdr:rowOff>
    </xdr:to>
    <xdr:sp macro="" textlink="">
      <xdr:nvSpPr>
        <xdr:cNvPr id="9" name="正方形/長方形 8"/>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66040</xdr:rowOff>
    </xdr:from>
    <xdr:to xmlns:xdr="http://schemas.openxmlformats.org/drawingml/2006/spreadsheetDrawing">
      <xdr:col>12</xdr:col>
      <xdr:colOff>0</xdr:colOff>
      <xdr:row>15</xdr:row>
      <xdr:rowOff>66040</xdr:rowOff>
    </xdr:to>
    <xdr:sp macro="" textlink="">
      <xdr:nvSpPr>
        <xdr:cNvPr id="10" name="正方形/長方形 9"/>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66040</xdr:rowOff>
    </xdr:from>
    <xdr:to xmlns:xdr="http://schemas.openxmlformats.org/drawingml/2006/spreadsheetDrawing">
      <xdr:col>19</xdr:col>
      <xdr:colOff>25400</xdr:colOff>
      <xdr:row>15</xdr:row>
      <xdr:rowOff>66040</xdr:rowOff>
    </xdr:to>
    <xdr:sp macro="" textlink="">
      <xdr:nvSpPr>
        <xdr:cNvPr id="11" name="正方形/長方形 10"/>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1,641
1,626
114.60
3,154,405
3,009,972
108,134
1,783,941
2,199,479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66040</xdr:rowOff>
    </xdr:from>
    <xdr:to xmlns:xdr="http://schemas.openxmlformats.org/drawingml/2006/spreadsheetDrawing">
      <xdr:col>26</xdr:col>
      <xdr:colOff>127000</xdr:colOff>
      <xdr:row>15</xdr:row>
      <xdr:rowOff>66040</xdr:rowOff>
    </xdr:to>
    <xdr:sp macro="" textlink="">
      <xdr:nvSpPr>
        <xdr:cNvPr id="12" name="正方形/長方形 11"/>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86360</xdr:rowOff>
    </xdr:from>
    <xdr:to xmlns:xdr="http://schemas.openxmlformats.org/drawingml/2006/spreadsheetDrawing">
      <xdr:col>37</xdr:col>
      <xdr:colOff>63500</xdr:colOff>
      <xdr:row>10</xdr:row>
      <xdr:rowOff>171450</xdr:rowOff>
    </xdr:to>
    <xdr:sp macro="" textlink="">
      <xdr:nvSpPr>
        <xdr:cNvPr id="13" name="正方形/長方形 12"/>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86360</xdr:rowOff>
    </xdr:from>
    <xdr:to xmlns:xdr="http://schemas.openxmlformats.org/drawingml/2006/spreadsheetDrawing">
      <xdr:col>44</xdr:col>
      <xdr:colOff>0</xdr:colOff>
      <xdr:row>10</xdr:row>
      <xdr:rowOff>171450</xdr:rowOff>
    </xdr:to>
    <xdr:sp macro="" textlink="">
      <xdr:nvSpPr>
        <xdr:cNvPr id="14" name="正方形/長方形 13"/>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99060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125095</xdr:rowOff>
    </xdr:to>
    <xdr:sp macro="" textlink="">
      <xdr:nvSpPr>
        <xdr:cNvPr id="16" name="正方形/長方形 15"/>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125095</xdr:rowOff>
    </xdr:to>
    <xdr:sp macro="" textlink="">
      <xdr:nvSpPr>
        <xdr:cNvPr id="17" name="正方形/長方形 16"/>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33020</xdr:rowOff>
    </xdr:from>
    <xdr:to xmlns:xdr="http://schemas.openxmlformats.org/drawingml/2006/spreadsheetDrawing">
      <xdr:col>66</xdr:col>
      <xdr:colOff>25400</xdr:colOff>
      <xdr:row>11</xdr:row>
      <xdr:rowOff>151765</xdr:rowOff>
    </xdr:to>
    <xdr:sp macro="" textlink="">
      <xdr:nvSpPr>
        <xdr:cNvPr id="18" name="角丸四角形 17"/>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99060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105410</xdr:rowOff>
    </xdr:to>
    <xdr:sp macro="" textlink="">
      <xdr:nvSpPr>
        <xdr:cNvPr id="20" name="正方形/長方形 19"/>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132080</xdr:rowOff>
    </xdr:to>
    <xdr:sp macro="" textlink="">
      <xdr:nvSpPr>
        <xdr:cNvPr id="21" name="正方形/長方形 20"/>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39370</xdr:rowOff>
    </xdr:from>
    <xdr:to xmlns:xdr="http://schemas.openxmlformats.org/drawingml/2006/spreadsheetDrawing">
      <xdr:col>59</xdr:col>
      <xdr:colOff>127000</xdr:colOff>
      <xdr:row>6</xdr:row>
      <xdr:rowOff>39370</xdr:rowOff>
    </xdr:to>
    <xdr:cxnSp macro="">
      <xdr:nvCxnSpPr>
        <xdr:cNvPr id="22" name="直線コネクタ 21"/>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164465</xdr:rowOff>
    </xdr:from>
    <xdr:to xmlns:xdr="http://schemas.openxmlformats.org/drawingml/2006/spreadsheetDrawing">
      <xdr:col>59</xdr:col>
      <xdr:colOff>73025</xdr:colOff>
      <xdr:row>6</xdr:row>
      <xdr:rowOff>92075</xdr:rowOff>
    </xdr:to>
    <xdr:sp macro="" textlink="">
      <xdr:nvSpPr>
        <xdr:cNvPr id="23" name="楕円 22"/>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86360</xdr:rowOff>
    </xdr:from>
    <xdr:to xmlns:xdr="http://schemas.openxmlformats.org/drawingml/2006/spreadsheetDrawing">
      <xdr:col>59</xdr:col>
      <xdr:colOff>73025</xdr:colOff>
      <xdr:row>8</xdr:row>
      <xdr:rowOff>13335</xdr:rowOff>
    </xdr:to>
    <xdr:sp macro="" textlink="">
      <xdr:nvSpPr>
        <xdr:cNvPr id="24" name="フローチャート: 判断 23"/>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158115</xdr:rowOff>
    </xdr:from>
    <xdr:to xmlns:xdr="http://schemas.openxmlformats.org/drawingml/2006/spreadsheetDrawing">
      <xdr:col>59</xdr:col>
      <xdr:colOff>17780</xdr:colOff>
      <xdr:row>9</xdr:row>
      <xdr:rowOff>125095</xdr:rowOff>
    </xdr:to>
    <xdr:cxnSp macro="">
      <xdr:nvCxnSpPr>
        <xdr:cNvPr id="25" name="直線コネクタ 24"/>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158115</xdr:rowOff>
    </xdr:from>
    <xdr:to xmlns:xdr="http://schemas.openxmlformats.org/drawingml/2006/spreadsheetDrawing">
      <xdr:col>59</xdr:col>
      <xdr:colOff>107950</xdr:colOff>
      <xdr:row>8</xdr:row>
      <xdr:rowOff>158115</xdr:rowOff>
    </xdr:to>
    <xdr:cxnSp macro="">
      <xdr:nvCxnSpPr>
        <xdr:cNvPr id="26" name="直線コネクタ 25"/>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49530</xdr:rowOff>
    </xdr:from>
    <xdr:to xmlns:xdr="http://schemas.openxmlformats.org/drawingml/2006/spreadsheetDrawing">
      <xdr:col>59</xdr:col>
      <xdr:colOff>17780</xdr:colOff>
      <xdr:row>11</xdr:row>
      <xdr:rowOff>16510</xdr:rowOff>
    </xdr:to>
    <xdr:cxnSp macro="">
      <xdr:nvCxnSpPr>
        <xdr:cNvPr id="27" name="直線コネクタ 26"/>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118745</xdr:rowOff>
    </xdr:from>
    <xdr:ext cx="8896350" cy="269240"/>
    <xdr:sp macro="" textlink="">
      <xdr:nvSpPr>
        <xdr:cNvPr id="29" name="テキスト ボックス 28"/>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92075</xdr:rowOff>
    </xdr:from>
    <xdr:ext cx="6046470" cy="267335"/>
    <xdr:sp macro="" textlink="">
      <xdr:nvSpPr>
        <xdr:cNvPr id="30" name="テキスト ボックス 29"/>
        <xdr:cNvSpPr txBox="1"/>
      </xdr:nvSpPr>
      <xdr:spPr>
        <a:xfrm>
          <a:off x="687070" y="3178175"/>
          <a:ext cx="60464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66040</xdr:rowOff>
    </xdr:from>
    <xdr:ext cx="8231505" cy="266700"/>
    <xdr:sp macro="" textlink="">
      <xdr:nvSpPr>
        <xdr:cNvPr id="31" name="テキスト ボックス 30"/>
        <xdr:cNvSpPr txBox="1"/>
      </xdr:nvSpPr>
      <xdr:spPr>
        <a:xfrm>
          <a:off x="687070" y="3495040"/>
          <a:ext cx="823150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59055</xdr:rowOff>
    </xdr:from>
    <xdr:to xmlns:xdr="http://schemas.openxmlformats.org/drawingml/2006/spreadsheetDrawing">
      <xdr:col>28</xdr:col>
      <xdr:colOff>114300</xdr:colOff>
      <xdr:row>25</xdr:row>
      <xdr:rowOff>33020</xdr:rowOff>
    </xdr:to>
    <xdr:sp macro="" textlink="">
      <xdr:nvSpPr>
        <xdr:cNvPr id="32" name="正方形/長方形 31"/>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59055</xdr:rowOff>
    </xdr:from>
    <xdr:to xmlns:xdr="http://schemas.openxmlformats.org/drawingml/2006/spreadsheetDrawing">
      <xdr:col>12</xdr:col>
      <xdr:colOff>127000</xdr:colOff>
      <xdr:row>26</xdr:row>
      <xdr:rowOff>145415</xdr:rowOff>
    </xdr:to>
    <xdr:sp macro="" textlink="">
      <xdr:nvSpPr>
        <xdr:cNvPr id="33" name="正方形/長方形 32"/>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92075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59055</xdr:rowOff>
    </xdr:from>
    <xdr:to xmlns:xdr="http://schemas.openxmlformats.org/drawingml/2006/spreadsheetDrawing">
      <xdr:col>18</xdr:col>
      <xdr:colOff>0</xdr:colOff>
      <xdr:row>26</xdr:row>
      <xdr:rowOff>145415</xdr:rowOff>
    </xdr:to>
    <xdr:sp macro="" textlink="">
      <xdr:nvSpPr>
        <xdr:cNvPr id="35" name="正方形/長方形 34"/>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92075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59055</xdr:rowOff>
    </xdr:from>
    <xdr:to xmlns:xdr="http://schemas.openxmlformats.org/drawingml/2006/spreadsheetDrawing">
      <xdr:col>24</xdr:col>
      <xdr:colOff>0</xdr:colOff>
      <xdr:row>26</xdr:row>
      <xdr:rowOff>145415</xdr:rowOff>
    </xdr:to>
    <xdr:sp macro="" textlink="">
      <xdr:nvSpPr>
        <xdr:cNvPr id="37" name="正方形/長方形 36"/>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92075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39" name="正方形/長方形 38"/>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7980" cy="232410"/>
    <xdr:sp macro="" textlink="">
      <xdr:nvSpPr>
        <xdr:cNvPr id="40" name="テキスト ボックス 39"/>
        <xdr:cNvSpPr txBox="1"/>
      </xdr:nvSpPr>
      <xdr:spPr>
        <a:xfrm>
          <a:off x="71247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86360</xdr:rowOff>
    </xdr:from>
    <xdr:to xmlns:xdr="http://schemas.openxmlformats.org/drawingml/2006/spreadsheetDrawing">
      <xdr:col>28</xdr:col>
      <xdr:colOff>114300</xdr:colOff>
      <xdr:row>41</xdr:row>
      <xdr:rowOff>86360</xdr:rowOff>
    </xdr:to>
    <xdr:cxnSp macro="">
      <xdr:nvCxnSpPr>
        <xdr:cNvPr id="41" name="直線コネクタ 40"/>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145415</xdr:rowOff>
    </xdr:from>
    <xdr:to xmlns:xdr="http://schemas.openxmlformats.org/drawingml/2006/spreadsheetDrawing">
      <xdr:col>28</xdr:col>
      <xdr:colOff>114300</xdr:colOff>
      <xdr:row>39</xdr:row>
      <xdr:rowOff>145415</xdr:rowOff>
    </xdr:to>
    <xdr:cxnSp macro="">
      <xdr:nvCxnSpPr>
        <xdr:cNvPr id="42" name="直線コネクタ 41"/>
        <xdr:cNvCxnSpPr/>
      </xdr:nvCxnSpPr>
      <xdr:spPr>
        <a:xfrm>
          <a:off x="746760" y="68319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171450</xdr:rowOff>
    </xdr:from>
    <xdr:ext cx="247650" cy="267335"/>
    <xdr:sp macro="" textlink="">
      <xdr:nvSpPr>
        <xdr:cNvPr id="43" name="テキスト ボックス 42"/>
        <xdr:cNvSpPr txBox="1"/>
      </xdr:nvSpPr>
      <xdr:spPr>
        <a:xfrm>
          <a:off x="505460" y="668655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26035</xdr:rowOff>
    </xdr:from>
    <xdr:to xmlns:xdr="http://schemas.openxmlformats.org/drawingml/2006/spreadsheetDrawing">
      <xdr:col>28</xdr:col>
      <xdr:colOff>114300</xdr:colOff>
      <xdr:row>38</xdr:row>
      <xdr:rowOff>26035</xdr:rowOff>
    </xdr:to>
    <xdr:cxnSp macro="">
      <xdr:nvCxnSpPr>
        <xdr:cNvPr id="44" name="直線コネクタ 43"/>
        <xdr:cNvCxnSpPr/>
      </xdr:nvCxnSpPr>
      <xdr:spPr>
        <a:xfrm>
          <a:off x="746760" y="6541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56515</xdr:rowOff>
    </xdr:from>
    <xdr:ext cx="530860" cy="267335"/>
    <xdr:sp macro="" textlink="">
      <xdr:nvSpPr>
        <xdr:cNvPr id="45" name="テキスト ボックス 44"/>
        <xdr:cNvSpPr txBox="1"/>
      </xdr:nvSpPr>
      <xdr:spPr>
        <a:xfrm>
          <a:off x="226695" y="640016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86360</xdr:rowOff>
    </xdr:from>
    <xdr:to xmlns:xdr="http://schemas.openxmlformats.org/drawingml/2006/spreadsheetDrawing">
      <xdr:col>28</xdr:col>
      <xdr:colOff>114300</xdr:colOff>
      <xdr:row>36</xdr:row>
      <xdr:rowOff>86360</xdr:rowOff>
    </xdr:to>
    <xdr:cxnSp macro="">
      <xdr:nvCxnSpPr>
        <xdr:cNvPr id="46" name="直線コネクタ 45"/>
        <xdr:cNvCxnSpPr/>
      </xdr:nvCxnSpPr>
      <xdr:spPr>
        <a:xfrm>
          <a:off x="746760" y="6258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116205</xdr:rowOff>
    </xdr:from>
    <xdr:ext cx="530860" cy="267970"/>
    <xdr:sp macro="" textlink="">
      <xdr:nvSpPr>
        <xdr:cNvPr id="47" name="テキスト ボックス 46"/>
        <xdr:cNvSpPr txBox="1"/>
      </xdr:nvSpPr>
      <xdr:spPr>
        <a:xfrm>
          <a:off x="226695" y="6116955"/>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145415</xdr:rowOff>
    </xdr:from>
    <xdr:to xmlns:xdr="http://schemas.openxmlformats.org/drawingml/2006/spreadsheetDrawing">
      <xdr:col>28</xdr:col>
      <xdr:colOff>114300</xdr:colOff>
      <xdr:row>34</xdr:row>
      <xdr:rowOff>145415</xdr:rowOff>
    </xdr:to>
    <xdr:cxnSp macro="">
      <xdr:nvCxnSpPr>
        <xdr:cNvPr id="48" name="直線コネクタ 47"/>
        <xdr:cNvCxnSpPr/>
      </xdr:nvCxnSpPr>
      <xdr:spPr>
        <a:xfrm>
          <a:off x="74676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171450</xdr:rowOff>
    </xdr:from>
    <xdr:ext cx="530860" cy="267335"/>
    <xdr:sp macro="" textlink="">
      <xdr:nvSpPr>
        <xdr:cNvPr id="49" name="テキスト ボックス 48"/>
        <xdr:cNvSpPr txBox="1"/>
      </xdr:nvSpPr>
      <xdr:spPr>
        <a:xfrm>
          <a:off x="226695" y="5829300"/>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26035</xdr:rowOff>
    </xdr:from>
    <xdr:to xmlns:xdr="http://schemas.openxmlformats.org/drawingml/2006/spreadsheetDrawing">
      <xdr:col>28</xdr:col>
      <xdr:colOff>114300</xdr:colOff>
      <xdr:row>33</xdr:row>
      <xdr:rowOff>26035</xdr:rowOff>
    </xdr:to>
    <xdr:cxnSp macro="">
      <xdr:nvCxnSpPr>
        <xdr:cNvPr id="50" name="直線コネクタ 49"/>
        <xdr:cNvCxnSpPr/>
      </xdr:nvCxnSpPr>
      <xdr:spPr>
        <a:xfrm>
          <a:off x="746760" y="56838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56515</xdr:rowOff>
    </xdr:from>
    <xdr:ext cx="530860" cy="267335"/>
    <xdr:sp macro="" textlink="">
      <xdr:nvSpPr>
        <xdr:cNvPr id="51" name="テキスト ボックス 50"/>
        <xdr:cNvSpPr txBox="1"/>
      </xdr:nvSpPr>
      <xdr:spPr>
        <a:xfrm>
          <a:off x="226695" y="5542915"/>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86360</xdr:rowOff>
    </xdr:from>
    <xdr:to xmlns:xdr="http://schemas.openxmlformats.org/drawingml/2006/spreadsheetDrawing">
      <xdr:col>28</xdr:col>
      <xdr:colOff>114300</xdr:colOff>
      <xdr:row>31</xdr:row>
      <xdr:rowOff>86360</xdr:rowOff>
    </xdr:to>
    <xdr:cxnSp macro="">
      <xdr:nvCxnSpPr>
        <xdr:cNvPr id="52" name="直線コネクタ 51"/>
        <xdr:cNvCxnSpPr/>
      </xdr:nvCxnSpPr>
      <xdr:spPr>
        <a:xfrm>
          <a:off x="746760" y="5401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116205</xdr:rowOff>
    </xdr:from>
    <xdr:ext cx="594360" cy="267970"/>
    <xdr:sp macro="" textlink="">
      <xdr:nvSpPr>
        <xdr:cNvPr id="53" name="テキスト ボックス 52"/>
        <xdr:cNvSpPr txBox="1"/>
      </xdr:nvSpPr>
      <xdr:spPr>
        <a:xfrm>
          <a:off x="166370" y="52597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145415</xdr:rowOff>
    </xdr:from>
    <xdr:to xmlns:xdr="http://schemas.openxmlformats.org/drawingml/2006/spreadsheetDrawing">
      <xdr:col>28</xdr:col>
      <xdr:colOff>114300</xdr:colOff>
      <xdr:row>29</xdr:row>
      <xdr:rowOff>145415</xdr:rowOff>
    </xdr:to>
    <xdr:cxnSp macro="">
      <xdr:nvCxnSpPr>
        <xdr:cNvPr id="54" name="直線コネクタ 53"/>
        <xdr:cNvCxnSpPr/>
      </xdr:nvCxnSpPr>
      <xdr:spPr>
        <a:xfrm>
          <a:off x="746760" y="51174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28</xdr:row>
      <xdr:rowOff>171450</xdr:rowOff>
    </xdr:from>
    <xdr:ext cx="594360" cy="267335"/>
    <xdr:sp macro="" textlink="">
      <xdr:nvSpPr>
        <xdr:cNvPr id="55" name="テキスト ボックス 54"/>
        <xdr:cNvSpPr txBox="1"/>
      </xdr:nvSpPr>
      <xdr:spPr>
        <a:xfrm>
          <a:off x="166370" y="497205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6" name="直線コネクタ 55"/>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56515</xdr:rowOff>
    </xdr:from>
    <xdr:ext cx="594360" cy="267335"/>
    <xdr:sp macro="" textlink="">
      <xdr:nvSpPr>
        <xdr:cNvPr id="57" name="テキスト ボックス 56"/>
        <xdr:cNvSpPr txBox="1"/>
      </xdr:nvSpPr>
      <xdr:spPr>
        <a:xfrm>
          <a:off x="16637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86360</xdr:rowOff>
    </xdr:to>
    <xdr:sp macro="" textlink="">
      <xdr:nvSpPr>
        <xdr:cNvPr id="58" name="議会費グラフ枠"/>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167640</xdr:rowOff>
    </xdr:from>
    <xdr:to xmlns:xdr="http://schemas.openxmlformats.org/drawingml/2006/spreadsheetDrawing">
      <xdr:col>24</xdr:col>
      <xdr:colOff>62865</xdr:colOff>
      <xdr:row>39</xdr:row>
      <xdr:rowOff>12700</xdr:rowOff>
    </xdr:to>
    <xdr:cxnSp macro="">
      <xdr:nvCxnSpPr>
        <xdr:cNvPr id="59" name="直線コネクタ 58"/>
        <xdr:cNvCxnSpPr/>
      </xdr:nvCxnSpPr>
      <xdr:spPr>
        <a:xfrm flipV="1">
          <a:off x="4542155" y="5311140"/>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16510</xdr:rowOff>
    </xdr:from>
    <xdr:ext cx="469265" cy="269240"/>
    <xdr:sp macro="" textlink="">
      <xdr:nvSpPr>
        <xdr:cNvPr id="60" name="議会費最小値テキスト"/>
        <xdr:cNvSpPr txBox="1"/>
      </xdr:nvSpPr>
      <xdr:spPr>
        <a:xfrm>
          <a:off x="4594860" y="670306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12700</xdr:rowOff>
    </xdr:from>
    <xdr:to xmlns:xdr="http://schemas.openxmlformats.org/drawingml/2006/spreadsheetDrawing">
      <xdr:col>24</xdr:col>
      <xdr:colOff>152400</xdr:colOff>
      <xdr:row>39</xdr:row>
      <xdr:rowOff>12700</xdr:rowOff>
    </xdr:to>
    <xdr:cxnSp macro="">
      <xdr:nvCxnSpPr>
        <xdr:cNvPr id="61" name="直線コネクタ 60"/>
        <xdr:cNvCxnSpPr/>
      </xdr:nvCxnSpPr>
      <xdr:spPr>
        <a:xfrm>
          <a:off x="4458970" y="6699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112395</xdr:rowOff>
    </xdr:from>
    <xdr:ext cx="598170" cy="268605"/>
    <xdr:sp macro="" textlink="">
      <xdr:nvSpPr>
        <xdr:cNvPr id="62" name="議会費最大値テキスト"/>
        <xdr:cNvSpPr txBox="1"/>
      </xdr:nvSpPr>
      <xdr:spPr>
        <a:xfrm>
          <a:off x="4594860" y="508444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106,482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167640</xdr:rowOff>
    </xdr:from>
    <xdr:to xmlns:xdr="http://schemas.openxmlformats.org/drawingml/2006/spreadsheetDrawing">
      <xdr:col>24</xdr:col>
      <xdr:colOff>152400</xdr:colOff>
      <xdr:row>30</xdr:row>
      <xdr:rowOff>167640</xdr:rowOff>
    </xdr:to>
    <xdr:cxnSp macro="">
      <xdr:nvCxnSpPr>
        <xdr:cNvPr id="63" name="直線コネクタ 62"/>
        <xdr:cNvCxnSpPr/>
      </xdr:nvCxnSpPr>
      <xdr:spPr>
        <a:xfrm>
          <a:off x="4458970" y="53111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120650</xdr:rowOff>
    </xdr:from>
    <xdr:to xmlns:xdr="http://schemas.openxmlformats.org/drawingml/2006/spreadsheetDrawing">
      <xdr:col>24</xdr:col>
      <xdr:colOff>63500</xdr:colOff>
      <xdr:row>37</xdr:row>
      <xdr:rowOff>132715</xdr:rowOff>
    </xdr:to>
    <xdr:cxnSp macro="">
      <xdr:nvCxnSpPr>
        <xdr:cNvPr id="64" name="直線コネクタ 63"/>
        <xdr:cNvCxnSpPr/>
      </xdr:nvCxnSpPr>
      <xdr:spPr>
        <a:xfrm flipV="1">
          <a:off x="3724910" y="6464300"/>
          <a:ext cx="8191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118745</xdr:rowOff>
    </xdr:from>
    <xdr:ext cx="534035" cy="269240"/>
    <xdr:sp macro="" textlink="">
      <xdr:nvSpPr>
        <xdr:cNvPr id="65" name="議会費平均値テキスト"/>
        <xdr:cNvSpPr txBox="1"/>
      </xdr:nvSpPr>
      <xdr:spPr>
        <a:xfrm>
          <a:off x="4594860" y="6462395"/>
          <a:ext cx="53403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140970</xdr:rowOff>
    </xdr:from>
    <xdr:to xmlns:xdr="http://schemas.openxmlformats.org/drawingml/2006/spreadsheetDrawing">
      <xdr:col>24</xdr:col>
      <xdr:colOff>114300</xdr:colOff>
      <xdr:row>38</xdr:row>
      <xdr:rowOff>68580</xdr:rowOff>
    </xdr:to>
    <xdr:sp macro="" textlink="">
      <xdr:nvSpPr>
        <xdr:cNvPr id="66" name="フローチャート: 判断 65"/>
        <xdr:cNvSpPr/>
      </xdr:nvSpPr>
      <xdr:spPr>
        <a:xfrm>
          <a:off x="4493260" y="6484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122555</xdr:rowOff>
    </xdr:from>
    <xdr:to xmlns:xdr="http://schemas.openxmlformats.org/drawingml/2006/spreadsheetDrawing">
      <xdr:col>19</xdr:col>
      <xdr:colOff>177800</xdr:colOff>
      <xdr:row>37</xdr:row>
      <xdr:rowOff>132715</xdr:rowOff>
    </xdr:to>
    <xdr:cxnSp macro="">
      <xdr:nvCxnSpPr>
        <xdr:cNvPr id="67" name="直線コネクタ 66"/>
        <xdr:cNvCxnSpPr/>
      </xdr:nvCxnSpPr>
      <xdr:spPr>
        <a:xfrm>
          <a:off x="2851150" y="6466205"/>
          <a:ext cx="8737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163195</xdr:rowOff>
    </xdr:from>
    <xdr:to xmlns:xdr="http://schemas.openxmlformats.org/drawingml/2006/spreadsheetDrawing">
      <xdr:col>20</xdr:col>
      <xdr:colOff>38100</xdr:colOff>
      <xdr:row>38</xdr:row>
      <xdr:rowOff>90805</xdr:rowOff>
    </xdr:to>
    <xdr:sp macro="" textlink="">
      <xdr:nvSpPr>
        <xdr:cNvPr id="68" name="フローチャート: 判断 67"/>
        <xdr:cNvSpPr/>
      </xdr:nvSpPr>
      <xdr:spPr>
        <a:xfrm>
          <a:off x="3674110" y="650684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81915</xdr:rowOff>
    </xdr:from>
    <xdr:ext cx="532765" cy="269240"/>
    <xdr:sp macro="" textlink="">
      <xdr:nvSpPr>
        <xdr:cNvPr id="69" name="テキスト ボックス 68"/>
        <xdr:cNvSpPr txBox="1"/>
      </xdr:nvSpPr>
      <xdr:spPr>
        <a:xfrm>
          <a:off x="3461385" y="659701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109220</xdr:rowOff>
    </xdr:from>
    <xdr:to xmlns:xdr="http://schemas.openxmlformats.org/drawingml/2006/spreadsheetDrawing">
      <xdr:col>15</xdr:col>
      <xdr:colOff>50800</xdr:colOff>
      <xdr:row>37</xdr:row>
      <xdr:rowOff>122555</xdr:rowOff>
    </xdr:to>
    <xdr:cxnSp macro="">
      <xdr:nvCxnSpPr>
        <xdr:cNvPr id="70" name="直線コネクタ 69"/>
        <xdr:cNvCxnSpPr/>
      </xdr:nvCxnSpPr>
      <xdr:spPr>
        <a:xfrm>
          <a:off x="1981200" y="6452870"/>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26670</xdr:rowOff>
    </xdr:from>
    <xdr:to xmlns:xdr="http://schemas.openxmlformats.org/drawingml/2006/spreadsheetDrawing">
      <xdr:col>15</xdr:col>
      <xdr:colOff>101600</xdr:colOff>
      <xdr:row>38</xdr:row>
      <xdr:rowOff>132715</xdr:rowOff>
    </xdr:to>
    <xdr:sp macro="" textlink="">
      <xdr:nvSpPr>
        <xdr:cNvPr id="71" name="フローチャート: 判断 70"/>
        <xdr:cNvSpPr/>
      </xdr:nvSpPr>
      <xdr:spPr>
        <a:xfrm>
          <a:off x="2800350" y="654177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123190</xdr:rowOff>
    </xdr:from>
    <xdr:ext cx="532765" cy="268605"/>
    <xdr:sp macro="" textlink="">
      <xdr:nvSpPr>
        <xdr:cNvPr id="72" name="テキスト ボックス 71"/>
        <xdr:cNvSpPr txBox="1"/>
      </xdr:nvSpPr>
      <xdr:spPr>
        <a:xfrm>
          <a:off x="2591435" y="663829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95885</xdr:rowOff>
    </xdr:from>
    <xdr:to xmlns:xdr="http://schemas.openxmlformats.org/drawingml/2006/spreadsheetDrawing">
      <xdr:col>10</xdr:col>
      <xdr:colOff>114300</xdr:colOff>
      <xdr:row>37</xdr:row>
      <xdr:rowOff>109220</xdr:rowOff>
    </xdr:to>
    <xdr:cxnSp macro="">
      <xdr:nvCxnSpPr>
        <xdr:cNvPr id="73" name="直線コネクタ 72"/>
        <xdr:cNvCxnSpPr/>
      </xdr:nvCxnSpPr>
      <xdr:spPr>
        <a:xfrm>
          <a:off x="1111250" y="6439535"/>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18415</xdr:rowOff>
    </xdr:from>
    <xdr:to xmlns:xdr="http://schemas.openxmlformats.org/drawingml/2006/spreadsheetDrawing">
      <xdr:col>10</xdr:col>
      <xdr:colOff>165100</xdr:colOff>
      <xdr:row>38</xdr:row>
      <xdr:rowOff>123825</xdr:rowOff>
    </xdr:to>
    <xdr:sp macro="" textlink="">
      <xdr:nvSpPr>
        <xdr:cNvPr id="74" name="フローチャート: 判断 73"/>
        <xdr:cNvSpPr/>
      </xdr:nvSpPr>
      <xdr:spPr>
        <a:xfrm>
          <a:off x="1930400" y="653351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114935</xdr:rowOff>
    </xdr:from>
    <xdr:ext cx="532765" cy="267335"/>
    <xdr:sp macro="" textlink="">
      <xdr:nvSpPr>
        <xdr:cNvPr id="75" name="テキスト ボックス 74"/>
        <xdr:cNvSpPr txBox="1"/>
      </xdr:nvSpPr>
      <xdr:spPr>
        <a:xfrm>
          <a:off x="1717675" y="663003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22225</xdr:rowOff>
    </xdr:from>
    <xdr:to xmlns:xdr="http://schemas.openxmlformats.org/drawingml/2006/spreadsheetDrawing">
      <xdr:col>6</xdr:col>
      <xdr:colOff>38100</xdr:colOff>
      <xdr:row>38</xdr:row>
      <xdr:rowOff>127635</xdr:rowOff>
    </xdr:to>
    <xdr:sp macro="" textlink="">
      <xdr:nvSpPr>
        <xdr:cNvPr id="76" name="フローチャート: 判断 75"/>
        <xdr:cNvSpPr/>
      </xdr:nvSpPr>
      <xdr:spPr>
        <a:xfrm>
          <a:off x="1060450" y="653732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118745</xdr:rowOff>
    </xdr:from>
    <xdr:ext cx="532765" cy="269240"/>
    <xdr:sp macro="" textlink="">
      <xdr:nvSpPr>
        <xdr:cNvPr id="77" name="テキスト ボックス 76"/>
        <xdr:cNvSpPr txBox="1"/>
      </xdr:nvSpPr>
      <xdr:spPr>
        <a:xfrm>
          <a:off x="847725" y="663384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83185</xdr:rowOff>
    </xdr:from>
    <xdr:ext cx="762000" cy="269240"/>
    <xdr:sp macro="" textlink="">
      <xdr:nvSpPr>
        <xdr:cNvPr id="78" name="テキスト ボックス 77"/>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83185</xdr:rowOff>
    </xdr:from>
    <xdr:ext cx="761365" cy="269240"/>
    <xdr:sp macro="" textlink="">
      <xdr:nvSpPr>
        <xdr:cNvPr id="79" name="テキスト ボックス 78"/>
        <xdr:cNvSpPr txBox="1"/>
      </xdr:nvSpPr>
      <xdr:spPr>
        <a:xfrm>
          <a:off x="353822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83185</xdr:rowOff>
    </xdr:from>
    <xdr:ext cx="761365" cy="269240"/>
    <xdr:sp macro="" textlink="">
      <xdr:nvSpPr>
        <xdr:cNvPr id="80" name="テキスト ボックス 79"/>
        <xdr:cNvSpPr txBox="1"/>
      </xdr:nvSpPr>
      <xdr:spPr>
        <a:xfrm>
          <a:off x="26644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83185</xdr:rowOff>
    </xdr:from>
    <xdr:ext cx="761365" cy="269240"/>
    <xdr:sp macro="" textlink="">
      <xdr:nvSpPr>
        <xdr:cNvPr id="81" name="テキスト ボックス 80"/>
        <xdr:cNvSpPr txBox="1"/>
      </xdr:nvSpPr>
      <xdr:spPr>
        <a:xfrm>
          <a:off x="17945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83185</xdr:rowOff>
    </xdr:from>
    <xdr:ext cx="761365" cy="269240"/>
    <xdr:sp macro="" textlink="">
      <xdr:nvSpPr>
        <xdr:cNvPr id="82" name="テキスト ボックス 81"/>
        <xdr:cNvSpPr txBox="1"/>
      </xdr:nvSpPr>
      <xdr:spPr>
        <a:xfrm>
          <a:off x="9245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67310</xdr:rowOff>
    </xdr:from>
    <xdr:to xmlns:xdr="http://schemas.openxmlformats.org/drawingml/2006/spreadsheetDrawing">
      <xdr:col>24</xdr:col>
      <xdr:colOff>114300</xdr:colOff>
      <xdr:row>37</xdr:row>
      <xdr:rowOff>171450</xdr:rowOff>
    </xdr:to>
    <xdr:sp macro="" textlink="">
      <xdr:nvSpPr>
        <xdr:cNvPr id="83" name="楕円 82"/>
        <xdr:cNvSpPr/>
      </xdr:nvSpPr>
      <xdr:spPr>
        <a:xfrm>
          <a:off x="4493260" y="64109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90805</xdr:rowOff>
    </xdr:from>
    <xdr:ext cx="534035" cy="267335"/>
    <xdr:sp macro="" textlink="">
      <xdr:nvSpPr>
        <xdr:cNvPr id="84" name="議会費該当値テキスト"/>
        <xdr:cNvSpPr txBox="1"/>
      </xdr:nvSpPr>
      <xdr:spPr>
        <a:xfrm>
          <a:off x="4594860" y="6263005"/>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80010</xdr:rowOff>
    </xdr:from>
    <xdr:to xmlns:xdr="http://schemas.openxmlformats.org/drawingml/2006/spreadsheetDrawing">
      <xdr:col>20</xdr:col>
      <xdr:colOff>38100</xdr:colOff>
      <xdr:row>38</xdr:row>
      <xdr:rowOff>7620</xdr:rowOff>
    </xdr:to>
    <xdr:sp macro="" textlink="">
      <xdr:nvSpPr>
        <xdr:cNvPr id="85" name="楕円 84"/>
        <xdr:cNvSpPr/>
      </xdr:nvSpPr>
      <xdr:spPr>
        <a:xfrm>
          <a:off x="3674110" y="64236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24130</xdr:rowOff>
    </xdr:from>
    <xdr:ext cx="532765" cy="268605"/>
    <xdr:sp macro="" textlink="">
      <xdr:nvSpPr>
        <xdr:cNvPr id="86" name="テキスト ボックス 85"/>
        <xdr:cNvSpPr txBox="1"/>
      </xdr:nvSpPr>
      <xdr:spPr>
        <a:xfrm>
          <a:off x="3461385" y="619633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69850</xdr:rowOff>
    </xdr:from>
    <xdr:to xmlns:xdr="http://schemas.openxmlformats.org/drawingml/2006/spreadsheetDrawing">
      <xdr:col>15</xdr:col>
      <xdr:colOff>101600</xdr:colOff>
      <xdr:row>37</xdr:row>
      <xdr:rowOff>171450</xdr:rowOff>
    </xdr:to>
    <xdr:sp macro="" textlink="">
      <xdr:nvSpPr>
        <xdr:cNvPr id="87" name="楕円 86"/>
        <xdr:cNvSpPr/>
      </xdr:nvSpPr>
      <xdr:spPr>
        <a:xfrm>
          <a:off x="280035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15240</xdr:rowOff>
    </xdr:from>
    <xdr:ext cx="532765" cy="269240"/>
    <xdr:sp macro="" textlink="">
      <xdr:nvSpPr>
        <xdr:cNvPr id="88" name="テキスト ボックス 87"/>
        <xdr:cNvSpPr txBox="1"/>
      </xdr:nvSpPr>
      <xdr:spPr>
        <a:xfrm>
          <a:off x="2591435" y="618744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55880</xdr:rowOff>
    </xdr:from>
    <xdr:to xmlns:xdr="http://schemas.openxmlformats.org/drawingml/2006/spreadsheetDrawing">
      <xdr:col>10</xdr:col>
      <xdr:colOff>165100</xdr:colOff>
      <xdr:row>37</xdr:row>
      <xdr:rowOff>161290</xdr:rowOff>
    </xdr:to>
    <xdr:sp macro="" textlink="">
      <xdr:nvSpPr>
        <xdr:cNvPr id="89" name="楕円 88"/>
        <xdr:cNvSpPr/>
      </xdr:nvSpPr>
      <xdr:spPr>
        <a:xfrm>
          <a:off x="1930400" y="63995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635</xdr:rowOff>
    </xdr:from>
    <xdr:ext cx="532765" cy="269240"/>
    <xdr:sp macro="" textlink="">
      <xdr:nvSpPr>
        <xdr:cNvPr id="90" name="テキスト ボックス 89"/>
        <xdr:cNvSpPr txBox="1"/>
      </xdr:nvSpPr>
      <xdr:spPr>
        <a:xfrm>
          <a:off x="1717675" y="617283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43815</xdr:rowOff>
    </xdr:from>
    <xdr:to xmlns:xdr="http://schemas.openxmlformats.org/drawingml/2006/spreadsheetDrawing">
      <xdr:col>6</xdr:col>
      <xdr:colOff>38100</xdr:colOff>
      <xdr:row>37</xdr:row>
      <xdr:rowOff>149225</xdr:rowOff>
    </xdr:to>
    <xdr:sp macro="" textlink="">
      <xdr:nvSpPr>
        <xdr:cNvPr id="91" name="楕円 90"/>
        <xdr:cNvSpPr/>
      </xdr:nvSpPr>
      <xdr:spPr>
        <a:xfrm>
          <a:off x="1060450" y="638746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166370</xdr:rowOff>
    </xdr:from>
    <xdr:ext cx="532765" cy="267970"/>
    <xdr:sp macro="" textlink="">
      <xdr:nvSpPr>
        <xdr:cNvPr id="92" name="テキスト ボックス 91"/>
        <xdr:cNvSpPr txBox="1"/>
      </xdr:nvSpPr>
      <xdr:spPr>
        <a:xfrm>
          <a:off x="847725" y="616712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59055</xdr:rowOff>
    </xdr:from>
    <xdr:to xmlns:xdr="http://schemas.openxmlformats.org/drawingml/2006/spreadsheetDrawing">
      <xdr:col>28</xdr:col>
      <xdr:colOff>114300</xdr:colOff>
      <xdr:row>45</xdr:row>
      <xdr:rowOff>33020</xdr:rowOff>
    </xdr:to>
    <xdr:sp macro="" textlink="">
      <xdr:nvSpPr>
        <xdr:cNvPr id="93" name="正方形/長方形 92"/>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59055</xdr:rowOff>
    </xdr:from>
    <xdr:to xmlns:xdr="http://schemas.openxmlformats.org/drawingml/2006/spreadsheetDrawing">
      <xdr:col>12</xdr:col>
      <xdr:colOff>127000</xdr:colOff>
      <xdr:row>46</xdr:row>
      <xdr:rowOff>145415</xdr:rowOff>
    </xdr:to>
    <xdr:sp macro="" textlink="">
      <xdr:nvSpPr>
        <xdr:cNvPr id="94" name="正方形/長方形 93"/>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92075</xdr:rowOff>
    </xdr:from>
    <xdr:to xmlns:xdr="http://schemas.openxmlformats.org/drawingml/2006/spreadsheetDrawing">
      <xdr:col>12</xdr:col>
      <xdr:colOff>127000</xdr:colOff>
      <xdr:row>48</xdr:row>
      <xdr:rowOff>0</xdr:rowOff>
    </xdr:to>
    <xdr:sp macro="" textlink="">
      <xdr:nvSpPr>
        <xdr:cNvPr id="95" name="正方形/長方形 94"/>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59055</xdr:rowOff>
    </xdr:from>
    <xdr:to xmlns:xdr="http://schemas.openxmlformats.org/drawingml/2006/spreadsheetDrawing">
      <xdr:col>18</xdr:col>
      <xdr:colOff>0</xdr:colOff>
      <xdr:row>46</xdr:row>
      <xdr:rowOff>145415</xdr:rowOff>
    </xdr:to>
    <xdr:sp macro="" textlink="">
      <xdr:nvSpPr>
        <xdr:cNvPr id="96" name="正方形/長方形 95"/>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92075</xdr:rowOff>
    </xdr:from>
    <xdr:to xmlns:xdr="http://schemas.openxmlformats.org/drawingml/2006/spreadsheetDrawing">
      <xdr:col>18</xdr:col>
      <xdr:colOff>0</xdr:colOff>
      <xdr:row>48</xdr:row>
      <xdr:rowOff>0</xdr:rowOff>
    </xdr:to>
    <xdr:sp macro="" textlink="">
      <xdr:nvSpPr>
        <xdr:cNvPr id="97" name="正方形/長方形 96"/>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59055</xdr:rowOff>
    </xdr:from>
    <xdr:to xmlns:xdr="http://schemas.openxmlformats.org/drawingml/2006/spreadsheetDrawing">
      <xdr:col>24</xdr:col>
      <xdr:colOff>0</xdr:colOff>
      <xdr:row>46</xdr:row>
      <xdr:rowOff>145415</xdr:rowOff>
    </xdr:to>
    <xdr:sp macro="" textlink="">
      <xdr:nvSpPr>
        <xdr:cNvPr id="98" name="正方形/長方形 97"/>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92075</xdr:rowOff>
    </xdr:from>
    <xdr:to xmlns:xdr="http://schemas.openxmlformats.org/drawingml/2006/spreadsheetDrawing">
      <xdr:col>24</xdr:col>
      <xdr:colOff>0</xdr:colOff>
      <xdr:row>48</xdr:row>
      <xdr:rowOff>0</xdr:rowOff>
    </xdr:to>
    <xdr:sp macro="" textlink="">
      <xdr:nvSpPr>
        <xdr:cNvPr id="99" name="正方形/長方形 98"/>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100" name="正方形/長方形 99"/>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7980" cy="232410"/>
    <xdr:sp macro="" textlink="">
      <xdr:nvSpPr>
        <xdr:cNvPr id="101" name="テキスト ボックス 100"/>
        <xdr:cNvSpPr txBox="1"/>
      </xdr:nvSpPr>
      <xdr:spPr>
        <a:xfrm>
          <a:off x="71247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86360</xdr:rowOff>
    </xdr:from>
    <xdr:to xmlns:xdr="http://schemas.openxmlformats.org/drawingml/2006/spreadsheetDrawing">
      <xdr:col>28</xdr:col>
      <xdr:colOff>114300</xdr:colOff>
      <xdr:row>61</xdr:row>
      <xdr:rowOff>86360</xdr:rowOff>
    </xdr:to>
    <xdr:cxnSp macro="">
      <xdr:nvCxnSpPr>
        <xdr:cNvPr id="102" name="直線コネクタ 101"/>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46355</xdr:rowOff>
    </xdr:from>
    <xdr:to xmlns:xdr="http://schemas.openxmlformats.org/drawingml/2006/spreadsheetDrawing">
      <xdr:col>28</xdr:col>
      <xdr:colOff>114300</xdr:colOff>
      <xdr:row>59</xdr:row>
      <xdr:rowOff>46355</xdr:rowOff>
    </xdr:to>
    <xdr:cxnSp macro="">
      <xdr:nvCxnSpPr>
        <xdr:cNvPr id="103" name="直線コネクタ 102"/>
        <xdr:cNvCxnSpPr/>
      </xdr:nvCxnSpPr>
      <xdr:spPr>
        <a:xfrm>
          <a:off x="74676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76835</xdr:rowOff>
    </xdr:from>
    <xdr:ext cx="247650" cy="268605"/>
    <xdr:sp macro="" textlink="">
      <xdr:nvSpPr>
        <xdr:cNvPr id="104" name="テキスト ボックス 103"/>
        <xdr:cNvSpPr txBox="1"/>
      </xdr:nvSpPr>
      <xdr:spPr>
        <a:xfrm>
          <a:off x="505460" y="10020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6985</xdr:rowOff>
    </xdr:from>
    <xdr:to xmlns:xdr="http://schemas.openxmlformats.org/drawingml/2006/spreadsheetDrawing">
      <xdr:col>28</xdr:col>
      <xdr:colOff>114300</xdr:colOff>
      <xdr:row>57</xdr:row>
      <xdr:rowOff>6985</xdr:rowOff>
    </xdr:to>
    <xdr:cxnSp macro="">
      <xdr:nvCxnSpPr>
        <xdr:cNvPr id="105" name="直線コネクタ 104"/>
        <xdr:cNvCxnSpPr/>
      </xdr:nvCxnSpPr>
      <xdr:spPr>
        <a:xfrm>
          <a:off x="74676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36830</xdr:rowOff>
    </xdr:from>
    <xdr:ext cx="684530" cy="269240"/>
    <xdr:sp macro="" textlink="">
      <xdr:nvSpPr>
        <xdr:cNvPr id="106" name="テキスト ボックス 105"/>
        <xdr:cNvSpPr txBox="1"/>
      </xdr:nvSpPr>
      <xdr:spPr>
        <a:xfrm>
          <a:off x="76200" y="963803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145415</xdr:rowOff>
    </xdr:from>
    <xdr:to xmlns:xdr="http://schemas.openxmlformats.org/drawingml/2006/spreadsheetDrawing">
      <xdr:col>28</xdr:col>
      <xdr:colOff>114300</xdr:colOff>
      <xdr:row>54</xdr:row>
      <xdr:rowOff>145415</xdr:rowOff>
    </xdr:to>
    <xdr:cxnSp macro="">
      <xdr:nvCxnSpPr>
        <xdr:cNvPr id="107" name="直線コネクタ 106"/>
        <xdr:cNvCxnSpPr/>
      </xdr:nvCxnSpPr>
      <xdr:spPr>
        <a:xfrm>
          <a:off x="74676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171450</xdr:rowOff>
    </xdr:from>
    <xdr:ext cx="684530" cy="267335"/>
    <xdr:sp macro="" textlink="">
      <xdr:nvSpPr>
        <xdr:cNvPr id="108" name="テキスト ボックス 107"/>
        <xdr:cNvSpPr txBox="1"/>
      </xdr:nvSpPr>
      <xdr:spPr>
        <a:xfrm>
          <a:off x="76200" y="9258300"/>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105410</xdr:rowOff>
    </xdr:from>
    <xdr:to xmlns:xdr="http://schemas.openxmlformats.org/drawingml/2006/spreadsheetDrawing">
      <xdr:col>28</xdr:col>
      <xdr:colOff>114300</xdr:colOff>
      <xdr:row>52</xdr:row>
      <xdr:rowOff>105410</xdr:rowOff>
    </xdr:to>
    <xdr:cxnSp macro="">
      <xdr:nvCxnSpPr>
        <xdr:cNvPr id="109" name="直線コネクタ 108"/>
        <xdr:cNvCxnSpPr/>
      </xdr:nvCxnSpPr>
      <xdr:spPr>
        <a:xfrm>
          <a:off x="74676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135890</xdr:rowOff>
    </xdr:from>
    <xdr:ext cx="684530" cy="267970"/>
    <xdr:sp macro="" textlink="">
      <xdr:nvSpPr>
        <xdr:cNvPr id="110" name="テキスト ボックス 109"/>
        <xdr:cNvSpPr txBox="1"/>
      </xdr:nvSpPr>
      <xdr:spPr>
        <a:xfrm>
          <a:off x="76200" y="8879840"/>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66040</xdr:rowOff>
    </xdr:from>
    <xdr:to xmlns:xdr="http://schemas.openxmlformats.org/drawingml/2006/spreadsheetDrawing">
      <xdr:col>28</xdr:col>
      <xdr:colOff>114300</xdr:colOff>
      <xdr:row>50</xdr:row>
      <xdr:rowOff>66040</xdr:rowOff>
    </xdr:to>
    <xdr:cxnSp macro="">
      <xdr:nvCxnSpPr>
        <xdr:cNvPr id="111" name="直線コネクタ 110"/>
        <xdr:cNvCxnSpPr/>
      </xdr:nvCxnSpPr>
      <xdr:spPr>
        <a:xfrm>
          <a:off x="74676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95885</xdr:rowOff>
    </xdr:from>
    <xdr:ext cx="684530" cy="268605"/>
    <xdr:sp macro="" textlink="">
      <xdr:nvSpPr>
        <xdr:cNvPr id="112" name="テキスト ボックス 111"/>
        <xdr:cNvSpPr txBox="1"/>
      </xdr:nvSpPr>
      <xdr:spPr>
        <a:xfrm>
          <a:off x="76200" y="8496935"/>
          <a:ext cx="6845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3" name="直線コネクタ 112"/>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56515</xdr:rowOff>
    </xdr:from>
    <xdr:ext cx="684530" cy="267335"/>
    <xdr:sp macro="" textlink="">
      <xdr:nvSpPr>
        <xdr:cNvPr id="114" name="テキスト ボックス 113"/>
        <xdr:cNvSpPr txBox="1"/>
      </xdr:nvSpPr>
      <xdr:spPr>
        <a:xfrm>
          <a:off x="7620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86360</xdr:rowOff>
    </xdr:to>
    <xdr:sp macro="" textlink="">
      <xdr:nvSpPr>
        <xdr:cNvPr id="115" name="総務費グラフ枠"/>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15240</xdr:rowOff>
    </xdr:from>
    <xdr:to xmlns:xdr="http://schemas.openxmlformats.org/drawingml/2006/spreadsheetDrawing">
      <xdr:col>24</xdr:col>
      <xdr:colOff>62865</xdr:colOff>
      <xdr:row>59</xdr:row>
      <xdr:rowOff>1905</xdr:rowOff>
    </xdr:to>
    <xdr:cxnSp macro="">
      <xdr:nvCxnSpPr>
        <xdr:cNvPr id="116" name="直線コネクタ 115"/>
        <xdr:cNvCxnSpPr/>
      </xdr:nvCxnSpPr>
      <xdr:spPr>
        <a:xfrm flipV="1">
          <a:off x="4542155" y="875919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6985</xdr:rowOff>
    </xdr:from>
    <xdr:ext cx="598170" cy="267335"/>
    <xdr:sp macro="" textlink="">
      <xdr:nvSpPr>
        <xdr:cNvPr id="117" name="総務費最小値テキスト"/>
        <xdr:cNvSpPr txBox="1"/>
      </xdr:nvSpPr>
      <xdr:spPr>
        <a:xfrm>
          <a:off x="4594860" y="1012253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8" name="直線コネクタ 117"/>
        <xdr:cNvCxnSpPr/>
      </xdr:nvCxnSpPr>
      <xdr:spPr>
        <a:xfrm>
          <a:off x="4458970" y="101174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137795</xdr:rowOff>
    </xdr:from>
    <xdr:ext cx="689610" cy="267335"/>
    <xdr:sp macro="" textlink="">
      <xdr:nvSpPr>
        <xdr:cNvPr id="119" name="総務費最大値テキスト"/>
        <xdr:cNvSpPr txBox="1"/>
      </xdr:nvSpPr>
      <xdr:spPr>
        <a:xfrm>
          <a:off x="4594860" y="8538845"/>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3,677,626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15240</xdr:rowOff>
    </xdr:from>
    <xdr:to xmlns:xdr="http://schemas.openxmlformats.org/drawingml/2006/spreadsheetDrawing">
      <xdr:col>24</xdr:col>
      <xdr:colOff>152400</xdr:colOff>
      <xdr:row>51</xdr:row>
      <xdr:rowOff>15240</xdr:rowOff>
    </xdr:to>
    <xdr:cxnSp macro="">
      <xdr:nvCxnSpPr>
        <xdr:cNvPr id="120" name="直線コネクタ 119"/>
        <xdr:cNvCxnSpPr/>
      </xdr:nvCxnSpPr>
      <xdr:spPr>
        <a:xfrm>
          <a:off x="4458970" y="87591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21590</xdr:rowOff>
    </xdr:from>
    <xdr:to xmlns:xdr="http://schemas.openxmlformats.org/drawingml/2006/spreadsheetDrawing">
      <xdr:col>24</xdr:col>
      <xdr:colOff>63500</xdr:colOff>
      <xdr:row>58</xdr:row>
      <xdr:rowOff>78740</xdr:rowOff>
    </xdr:to>
    <xdr:cxnSp macro="">
      <xdr:nvCxnSpPr>
        <xdr:cNvPr id="121" name="直線コネクタ 120"/>
        <xdr:cNvCxnSpPr/>
      </xdr:nvCxnSpPr>
      <xdr:spPr>
        <a:xfrm>
          <a:off x="3724910" y="9965690"/>
          <a:ext cx="8191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13335</xdr:rowOff>
    </xdr:from>
    <xdr:ext cx="598170" cy="269240"/>
    <xdr:sp macro="" textlink="">
      <xdr:nvSpPr>
        <xdr:cNvPr id="122" name="総務費平均値テキスト"/>
        <xdr:cNvSpPr txBox="1"/>
      </xdr:nvSpPr>
      <xdr:spPr>
        <a:xfrm>
          <a:off x="4594860" y="9785985"/>
          <a:ext cx="59817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167640</xdr:rowOff>
    </xdr:from>
    <xdr:to xmlns:xdr="http://schemas.openxmlformats.org/drawingml/2006/spreadsheetDrawing">
      <xdr:col>24</xdr:col>
      <xdr:colOff>114300</xdr:colOff>
      <xdr:row>58</xdr:row>
      <xdr:rowOff>94615</xdr:rowOff>
    </xdr:to>
    <xdr:sp macro="" textlink="">
      <xdr:nvSpPr>
        <xdr:cNvPr id="123" name="フローチャート: 判断 122"/>
        <xdr:cNvSpPr/>
      </xdr:nvSpPr>
      <xdr:spPr>
        <a:xfrm>
          <a:off x="4493260" y="99402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21590</xdr:rowOff>
    </xdr:from>
    <xdr:to xmlns:xdr="http://schemas.openxmlformats.org/drawingml/2006/spreadsheetDrawing">
      <xdr:col>19</xdr:col>
      <xdr:colOff>177800</xdr:colOff>
      <xdr:row>58</xdr:row>
      <xdr:rowOff>86360</xdr:rowOff>
    </xdr:to>
    <xdr:cxnSp macro="">
      <xdr:nvCxnSpPr>
        <xdr:cNvPr id="124" name="直線コネクタ 123"/>
        <xdr:cNvCxnSpPr/>
      </xdr:nvCxnSpPr>
      <xdr:spPr>
        <a:xfrm flipV="1">
          <a:off x="2851150" y="9965690"/>
          <a:ext cx="87376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139065</xdr:rowOff>
    </xdr:from>
    <xdr:to xmlns:xdr="http://schemas.openxmlformats.org/drawingml/2006/spreadsheetDrawing">
      <xdr:col>20</xdr:col>
      <xdr:colOff>38100</xdr:colOff>
      <xdr:row>58</xdr:row>
      <xdr:rowOff>66675</xdr:rowOff>
    </xdr:to>
    <xdr:sp macro="" textlink="">
      <xdr:nvSpPr>
        <xdr:cNvPr id="125" name="フローチャート: 判断 124"/>
        <xdr:cNvSpPr/>
      </xdr:nvSpPr>
      <xdr:spPr>
        <a:xfrm>
          <a:off x="3674110" y="99117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83820</xdr:rowOff>
    </xdr:from>
    <xdr:ext cx="597535" cy="269240"/>
    <xdr:sp macro="" textlink="">
      <xdr:nvSpPr>
        <xdr:cNvPr id="126" name="テキスト ボックス 125"/>
        <xdr:cNvSpPr txBox="1"/>
      </xdr:nvSpPr>
      <xdr:spPr>
        <a:xfrm>
          <a:off x="3429000" y="968502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70485</xdr:rowOff>
    </xdr:from>
    <xdr:to xmlns:xdr="http://schemas.openxmlformats.org/drawingml/2006/spreadsheetDrawing">
      <xdr:col>15</xdr:col>
      <xdr:colOff>50800</xdr:colOff>
      <xdr:row>58</xdr:row>
      <xdr:rowOff>86360</xdr:rowOff>
    </xdr:to>
    <xdr:cxnSp macro="">
      <xdr:nvCxnSpPr>
        <xdr:cNvPr id="127" name="直線コネクタ 126"/>
        <xdr:cNvCxnSpPr/>
      </xdr:nvCxnSpPr>
      <xdr:spPr>
        <a:xfrm>
          <a:off x="1981200" y="10014585"/>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3810</xdr:rowOff>
    </xdr:from>
    <xdr:to xmlns:xdr="http://schemas.openxmlformats.org/drawingml/2006/spreadsheetDrawing">
      <xdr:col>15</xdr:col>
      <xdr:colOff>101600</xdr:colOff>
      <xdr:row>58</xdr:row>
      <xdr:rowOff>109855</xdr:rowOff>
    </xdr:to>
    <xdr:sp macro="" textlink="">
      <xdr:nvSpPr>
        <xdr:cNvPr id="128" name="フローチャート: 判断 127"/>
        <xdr:cNvSpPr/>
      </xdr:nvSpPr>
      <xdr:spPr>
        <a:xfrm>
          <a:off x="2800350" y="994791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126365</xdr:rowOff>
    </xdr:from>
    <xdr:ext cx="597535" cy="267335"/>
    <xdr:sp macro="" textlink="">
      <xdr:nvSpPr>
        <xdr:cNvPr id="129" name="テキスト ボックス 128"/>
        <xdr:cNvSpPr txBox="1"/>
      </xdr:nvSpPr>
      <xdr:spPr>
        <a:xfrm>
          <a:off x="2559050" y="972756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70485</xdr:rowOff>
    </xdr:from>
    <xdr:to xmlns:xdr="http://schemas.openxmlformats.org/drawingml/2006/spreadsheetDrawing">
      <xdr:col>10</xdr:col>
      <xdr:colOff>114300</xdr:colOff>
      <xdr:row>58</xdr:row>
      <xdr:rowOff>105410</xdr:rowOff>
    </xdr:to>
    <xdr:cxnSp macro="">
      <xdr:nvCxnSpPr>
        <xdr:cNvPr id="130" name="直線コネクタ 129"/>
        <xdr:cNvCxnSpPr/>
      </xdr:nvCxnSpPr>
      <xdr:spPr>
        <a:xfrm flipV="1">
          <a:off x="1111250" y="10014585"/>
          <a:ext cx="869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75565</xdr:rowOff>
    </xdr:from>
    <xdr:to xmlns:xdr="http://schemas.openxmlformats.org/drawingml/2006/spreadsheetDrawing">
      <xdr:col>10</xdr:col>
      <xdr:colOff>165100</xdr:colOff>
      <xdr:row>59</xdr:row>
      <xdr:rowOff>2540</xdr:rowOff>
    </xdr:to>
    <xdr:sp macro="" textlink="">
      <xdr:nvSpPr>
        <xdr:cNvPr id="131" name="フローチャート: 判断 130"/>
        <xdr:cNvSpPr/>
      </xdr:nvSpPr>
      <xdr:spPr>
        <a:xfrm>
          <a:off x="1930400" y="100196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171450</xdr:rowOff>
    </xdr:from>
    <xdr:ext cx="597535" cy="269240"/>
    <xdr:sp macro="" textlink="">
      <xdr:nvSpPr>
        <xdr:cNvPr id="132" name="テキスト ボックス 131"/>
        <xdr:cNvSpPr txBox="1"/>
      </xdr:nvSpPr>
      <xdr:spPr>
        <a:xfrm>
          <a:off x="1685290" y="101155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55880</xdr:rowOff>
    </xdr:from>
    <xdr:to xmlns:xdr="http://schemas.openxmlformats.org/drawingml/2006/spreadsheetDrawing">
      <xdr:col>6</xdr:col>
      <xdr:colOff>38100</xdr:colOff>
      <xdr:row>58</xdr:row>
      <xdr:rowOff>161290</xdr:rowOff>
    </xdr:to>
    <xdr:sp macro="" textlink="">
      <xdr:nvSpPr>
        <xdr:cNvPr id="133" name="フローチャート: 判断 132"/>
        <xdr:cNvSpPr/>
      </xdr:nvSpPr>
      <xdr:spPr>
        <a:xfrm>
          <a:off x="1060450" y="999998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152400</xdr:rowOff>
    </xdr:from>
    <xdr:ext cx="597535" cy="267970"/>
    <xdr:sp macro="" textlink="">
      <xdr:nvSpPr>
        <xdr:cNvPr id="134" name="テキスト ボックス 133"/>
        <xdr:cNvSpPr txBox="1"/>
      </xdr:nvSpPr>
      <xdr:spPr>
        <a:xfrm>
          <a:off x="815340" y="1009650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83185</xdr:rowOff>
    </xdr:from>
    <xdr:ext cx="762000" cy="269240"/>
    <xdr:sp macro="" textlink="">
      <xdr:nvSpPr>
        <xdr:cNvPr id="135" name="テキスト ボックス 134"/>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83185</xdr:rowOff>
    </xdr:from>
    <xdr:ext cx="761365" cy="269240"/>
    <xdr:sp macro="" textlink="">
      <xdr:nvSpPr>
        <xdr:cNvPr id="136" name="テキスト ボックス 135"/>
        <xdr:cNvSpPr txBox="1"/>
      </xdr:nvSpPr>
      <xdr:spPr>
        <a:xfrm>
          <a:off x="353822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83185</xdr:rowOff>
    </xdr:from>
    <xdr:ext cx="761365" cy="269240"/>
    <xdr:sp macro="" textlink="">
      <xdr:nvSpPr>
        <xdr:cNvPr id="137" name="テキスト ボックス 136"/>
        <xdr:cNvSpPr txBox="1"/>
      </xdr:nvSpPr>
      <xdr:spPr>
        <a:xfrm>
          <a:off x="26644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83185</xdr:rowOff>
    </xdr:from>
    <xdr:ext cx="761365" cy="269240"/>
    <xdr:sp macro="" textlink="">
      <xdr:nvSpPr>
        <xdr:cNvPr id="138" name="テキスト ボックス 137"/>
        <xdr:cNvSpPr txBox="1"/>
      </xdr:nvSpPr>
      <xdr:spPr>
        <a:xfrm>
          <a:off x="17945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83185</xdr:rowOff>
    </xdr:from>
    <xdr:ext cx="761365" cy="269240"/>
    <xdr:sp macro="" textlink="">
      <xdr:nvSpPr>
        <xdr:cNvPr id="139" name="テキスト ボックス 138"/>
        <xdr:cNvSpPr txBox="1"/>
      </xdr:nvSpPr>
      <xdr:spPr>
        <a:xfrm>
          <a:off x="9245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25400</xdr:rowOff>
    </xdr:from>
    <xdr:to xmlns:xdr="http://schemas.openxmlformats.org/drawingml/2006/spreadsheetDrawing">
      <xdr:col>24</xdr:col>
      <xdr:colOff>114300</xdr:colOff>
      <xdr:row>58</xdr:row>
      <xdr:rowOff>130810</xdr:rowOff>
    </xdr:to>
    <xdr:sp macro="" textlink="">
      <xdr:nvSpPr>
        <xdr:cNvPr id="140" name="楕円 139"/>
        <xdr:cNvSpPr/>
      </xdr:nvSpPr>
      <xdr:spPr>
        <a:xfrm>
          <a:off x="4493260" y="99695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145415</xdr:rowOff>
    </xdr:from>
    <xdr:ext cx="598170" cy="268605"/>
    <xdr:sp macro="" textlink="">
      <xdr:nvSpPr>
        <xdr:cNvPr id="141" name="総務費該当値テキスト"/>
        <xdr:cNvSpPr txBox="1"/>
      </xdr:nvSpPr>
      <xdr:spPr>
        <a:xfrm>
          <a:off x="4594860" y="991806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147320</xdr:rowOff>
    </xdr:from>
    <xdr:to xmlns:xdr="http://schemas.openxmlformats.org/drawingml/2006/spreadsheetDrawing">
      <xdr:col>20</xdr:col>
      <xdr:colOff>38100</xdr:colOff>
      <xdr:row>58</xdr:row>
      <xdr:rowOff>74930</xdr:rowOff>
    </xdr:to>
    <xdr:sp macro="" textlink="">
      <xdr:nvSpPr>
        <xdr:cNvPr id="142" name="楕円 141"/>
        <xdr:cNvSpPr/>
      </xdr:nvSpPr>
      <xdr:spPr>
        <a:xfrm>
          <a:off x="3674110" y="991997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66040</xdr:rowOff>
    </xdr:from>
    <xdr:ext cx="597535" cy="266700"/>
    <xdr:sp macro="" textlink="">
      <xdr:nvSpPr>
        <xdr:cNvPr id="143" name="テキスト ボックス 142"/>
        <xdr:cNvSpPr txBox="1"/>
      </xdr:nvSpPr>
      <xdr:spPr>
        <a:xfrm>
          <a:off x="3429000" y="10010140"/>
          <a:ext cx="59753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33020</xdr:rowOff>
    </xdr:from>
    <xdr:to xmlns:xdr="http://schemas.openxmlformats.org/drawingml/2006/spreadsheetDrawing">
      <xdr:col>15</xdr:col>
      <xdr:colOff>101600</xdr:colOff>
      <xdr:row>58</xdr:row>
      <xdr:rowOff>138430</xdr:rowOff>
    </xdr:to>
    <xdr:sp macro="" textlink="">
      <xdr:nvSpPr>
        <xdr:cNvPr id="144" name="楕円 143"/>
        <xdr:cNvSpPr/>
      </xdr:nvSpPr>
      <xdr:spPr>
        <a:xfrm>
          <a:off x="2800350" y="99771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128905</xdr:rowOff>
    </xdr:from>
    <xdr:ext cx="597535" cy="268605"/>
    <xdr:sp macro="" textlink="">
      <xdr:nvSpPr>
        <xdr:cNvPr id="145" name="テキスト ボックス 144"/>
        <xdr:cNvSpPr txBox="1"/>
      </xdr:nvSpPr>
      <xdr:spPr>
        <a:xfrm>
          <a:off x="2559050" y="1007300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18415</xdr:rowOff>
    </xdr:from>
    <xdr:to xmlns:xdr="http://schemas.openxmlformats.org/drawingml/2006/spreadsheetDrawing">
      <xdr:col>10</xdr:col>
      <xdr:colOff>165100</xdr:colOff>
      <xdr:row>58</xdr:row>
      <xdr:rowOff>123190</xdr:rowOff>
    </xdr:to>
    <xdr:sp macro="" textlink="">
      <xdr:nvSpPr>
        <xdr:cNvPr id="146" name="楕円 145"/>
        <xdr:cNvSpPr/>
      </xdr:nvSpPr>
      <xdr:spPr>
        <a:xfrm>
          <a:off x="1930400" y="996251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140335</xdr:rowOff>
    </xdr:from>
    <xdr:ext cx="597535" cy="267970"/>
    <xdr:sp macro="" textlink="">
      <xdr:nvSpPr>
        <xdr:cNvPr id="147" name="テキスト ボックス 146"/>
        <xdr:cNvSpPr txBox="1"/>
      </xdr:nvSpPr>
      <xdr:spPr>
        <a:xfrm>
          <a:off x="1685290" y="974153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52705</xdr:rowOff>
    </xdr:from>
    <xdr:to xmlns:xdr="http://schemas.openxmlformats.org/drawingml/2006/spreadsheetDrawing">
      <xdr:col>6</xdr:col>
      <xdr:colOff>38100</xdr:colOff>
      <xdr:row>58</xdr:row>
      <xdr:rowOff>158115</xdr:rowOff>
    </xdr:to>
    <xdr:sp macro="" textlink="">
      <xdr:nvSpPr>
        <xdr:cNvPr id="148" name="楕円 147"/>
        <xdr:cNvSpPr/>
      </xdr:nvSpPr>
      <xdr:spPr>
        <a:xfrm>
          <a:off x="1060450" y="99968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171450</xdr:rowOff>
    </xdr:from>
    <xdr:ext cx="597535" cy="267335"/>
    <xdr:sp macro="" textlink="">
      <xdr:nvSpPr>
        <xdr:cNvPr id="149" name="テキスト ボックス 148"/>
        <xdr:cNvSpPr txBox="1"/>
      </xdr:nvSpPr>
      <xdr:spPr>
        <a:xfrm>
          <a:off x="815340" y="977265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59055</xdr:rowOff>
    </xdr:from>
    <xdr:to xmlns:xdr="http://schemas.openxmlformats.org/drawingml/2006/spreadsheetDrawing">
      <xdr:col>28</xdr:col>
      <xdr:colOff>114300</xdr:colOff>
      <xdr:row>65</xdr:row>
      <xdr:rowOff>33020</xdr:rowOff>
    </xdr:to>
    <xdr:sp macro="" textlink="">
      <xdr:nvSpPr>
        <xdr:cNvPr id="150" name="正方形/長方形 149"/>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59055</xdr:rowOff>
    </xdr:from>
    <xdr:to xmlns:xdr="http://schemas.openxmlformats.org/drawingml/2006/spreadsheetDrawing">
      <xdr:col>12</xdr:col>
      <xdr:colOff>127000</xdr:colOff>
      <xdr:row>66</xdr:row>
      <xdr:rowOff>145415</xdr:rowOff>
    </xdr:to>
    <xdr:sp macro="" textlink="">
      <xdr:nvSpPr>
        <xdr:cNvPr id="151" name="正方形/長方形 150"/>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92075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59055</xdr:rowOff>
    </xdr:from>
    <xdr:to xmlns:xdr="http://schemas.openxmlformats.org/drawingml/2006/spreadsheetDrawing">
      <xdr:col>18</xdr:col>
      <xdr:colOff>0</xdr:colOff>
      <xdr:row>66</xdr:row>
      <xdr:rowOff>145415</xdr:rowOff>
    </xdr:to>
    <xdr:sp macro="" textlink="">
      <xdr:nvSpPr>
        <xdr:cNvPr id="153" name="正方形/長方形 152"/>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92075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59055</xdr:rowOff>
    </xdr:from>
    <xdr:to xmlns:xdr="http://schemas.openxmlformats.org/drawingml/2006/spreadsheetDrawing">
      <xdr:col>24</xdr:col>
      <xdr:colOff>0</xdr:colOff>
      <xdr:row>66</xdr:row>
      <xdr:rowOff>145415</xdr:rowOff>
    </xdr:to>
    <xdr:sp macro="" textlink="">
      <xdr:nvSpPr>
        <xdr:cNvPr id="155" name="正方形/長方形 154"/>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92075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57" name="正方形/長方形 156"/>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7980" cy="232410"/>
    <xdr:sp macro="" textlink="">
      <xdr:nvSpPr>
        <xdr:cNvPr id="158" name="テキスト ボックス 157"/>
        <xdr:cNvSpPr txBox="1"/>
      </xdr:nvSpPr>
      <xdr:spPr>
        <a:xfrm>
          <a:off x="71247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9" name="直線コネクタ 158"/>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116205</xdr:rowOff>
    </xdr:from>
    <xdr:ext cx="247650" cy="267970"/>
    <xdr:sp macro="" textlink="">
      <xdr:nvSpPr>
        <xdr:cNvPr id="160" name="テキスト ボックス 159"/>
        <xdr:cNvSpPr txBox="1"/>
      </xdr:nvSpPr>
      <xdr:spPr>
        <a:xfrm>
          <a:off x="505460" y="13832205"/>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145415</xdr:rowOff>
    </xdr:from>
    <xdr:to xmlns:xdr="http://schemas.openxmlformats.org/drawingml/2006/spreadsheetDrawing">
      <xdr:col>28</xdr:col>
      <xdr:colOff>114300</xdr:colOff>
      <xdr:row>78</xdr:row>
      <xdr:rowOff>145415</xdr:rowOff>
    </xdr:to>
    <xdr:cxnSp macro="">
      <xdr:nvCxnSpPr>
        <xdr:cNvPr id="161" name="直線コネクタ 160"/>
        <xdr:cNvCxnSpPr/>
      </xdr:nvCxnSpPr>
      <xdr:spPr>
        <a:xfrm>
          <a:off x="746760" y="13518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171450</xdr:rowOff>
    </xdr:from>
    <xdr:ext cx="594360" cy="267335"/>
    <xdr:sp macro="" textlink="">
      <xdr:nvSpPr>
        <xdr:cNvPr id="162" name="テキスト ボックス 161"/>
        <xdr:cNvSpPr txBox="1"/>
      </xdr:nvSpPr>
      <xdr:spPr>
        <a:xfrm>
          <a:off x="166370" y="133731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26035</xdr:rowOff>
    </xdr:from>
    <xdr:to xmlns:xdr="http://schemas.openxmlformats.org/drawingml/2006/spreadsheetDrawing">
      <xdr:col>28</xdr:col>
      <xdr:colOff>114300</xdr:colOff>
      <xdr:row>76</xdr:row>
      <xdr:rowOff>26035</xdr:rowOff>
    </xdr:to>
    <xdr:cxnSp macro="">
      <xdr:nvCxnSpPr>
        <xdr:cNvPr id="163" name="直線コネクタ 162"/>
        <xdr:cNvCxnSpPr/>
      </xdr:nvCxnSpPr>
      <xdr:spPr>
        <a:xfrm>
          <a:off x="746760" y="13056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56515</xdr:rowOff>
    </xdr:from>
    <xdr:ext cx="594360" cy="267335"/>
    <xdr:sp macro="" textlink="">
      <xdr:nvSpPr>
        <xdr:cNvPr id="164" name="テキスト ボックス 163"/>
        <xdr:cNvSpPr txBox="1"/>
      </xdr:nvSpPr>
      <xdr:spPr>
        <a:xfrm>
          <a:off x="166370" y="129152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86360</xdr:rowOff>
    </xdr:from>
    <xdr:to xmlns:xdr="http://schemas.openxmlformats.org/drawingml/2006/spreadsheetDrawing">
      <xdr:col>28</xdr:col>
      <xdr:colOff>114300</xdr:colOff>
      <xdr:row>73</xdr:row>
      <xdr:rowOff>86360</xdr:rowOff>
    </xdr:to>
    <xdr:cxnSp macro="">
      <xdr:nvCxnSpPr>
        <xdr:cNvPr id="165" name="直線コネクタ 164"/>
        <xdr:cNvCxnSpPr/>
      </xdr:nvCxnSpPr>
      <xdr:spPr>
        <a:xfrm>
          <a:off x="746760" y="126022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116205</xdr:rowOff>
    </xdr:from>
    <xdr:ext cx="594360" cy="267970"/>
    <xdr:sp macro="" textlink="">
      <xdr:nvSpPr>
        <xdr:cNvPr id="166" name="テキスト ボックス 165"/>
        <xdr:cNvSpPr txBox="1"/>
      </xdr:nvSpPr>
      <xdr:spPr>
        <a:xfrm>
          <a:off x="166370" y="124606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145415</xdr:rowOff>
    </xdr:from>
    <xdr:to xmlns:xdr="http://schemas.openxmlformats.org/drawingml/2006/spreadsheetDrawing">
      <xdr:col>28</xdr:col>
      <xdr:colOff>114300</xdr:colOff>
      <xdr:row>70</xdr:row>
      <xdr:rowOff>145415</xdr:rowOff>
    </xdr:to>
    <xdr:cxnSp macro="">
      <xdr:nvCxnSpPr>
        <xdr:cNvPr id="167" name="直線コネクタ 166"/>
        <xdr:cNvCxnSpPr/>
      </xdr:nvCxnSpPr>
      <xdr:spPr>
        <a:xfrm>
          <a:off x="746760" y="12146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171450</xdr:rowOff>
    </xdr:from>
    <xdr:ext cx="594360" cy="267335"/>
    <xdr:sp macro="" textlink="">
      <xdr:nvSpPr>
        <xdr:cNvPr id="168" name="テキスト ボックス 167"/>
        <xdr:cNvSpPr txBox="1"/>
      </xdr:nvSpPr>
      <xdr:spPr>
        <a:xfrm>
          <a:off x="166370" y="120015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9" name="直線コネクタ 168"/>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56515</xdr:rowOff>
    </xdr:from>
    <xdr:ext cx="684530" cy="267335"/>
    <xdr:sp macro="" textlink="">
      <xdr:nvSpPr>
        <xdr:cNvPr id="170" name="テキスト ボックス 169"/>
        <xdr:cNvSpPr txBox="1"/>
      </xdr:nvSpPr>
      <xdr:spPr>
        <a:xfrm>
          <a:off x="7620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86360</xdr:rowOff>
    </xdr:to>
    <xdr:sp macro="" textlink="">
      <xdr:nvSpPr>
        <xdr:cNvPr id="171" name="民生費グラフ枠"/>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163195</xdr:rowOff>
    </xdr:from>
    <xdr:to xmlns:xdr="http://schemas.openxmlformats.org/drawingml/2006/spreadsheetDrawing">
      <xdr:col>24</xdr:col>
      <xdr:colOff>62865</xdr:colOff>
      <xdr:row>79</xdr:row>
      <xdr:rowOff>64770</xdr:rowOff>
    </xdr:to>
    <xdr:cxnSp macro="">
      <xdr:nvCxnSpPr>
        <xdr:cNvPr id="172" name="直線コネクタ 171"/>
        <xdr:cNvCxnSpPr/>
      </xdr:nvCxnSpPr>
      <xdr:spPr>
        <a:xfrm flipV="1">
          <a:off x="4542155" y="12336145"/>
          <a:ext cx="127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68580</xdr:rowOff>
    </xdr:from>
    <xdr:ext cx="598170" cy="267335"/>
    <xdr:sp macro="" textlink="">
      <xdr:nvSpPr>
        <xdr:cNvPr id="173" name="民生費最小値テキスト"/>
        <xdr:cNvSpPr txBox="1"/>
      </xdr:nvSpPr>
      <xdr:spPr>
        <a:xfrm>
          <a:off x="4594860" y="1361313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64770</xdr:rowOff>
    </xdr:from>
    <xdr:to xmlns:xdr="http://schemas.openxmlformats.org/drawingml/2006/spreadsheetDrawing">
      <xdr:col>24</xdr:col>
      <xdr:colOff>152400</xdr:colOff>
      <xdr:row>79</xdr:row>
      <xdr:rowOff>64770</xdr:rowOff>
    </xdr:to>
    <xdr:cxnSp macro="">
      <xdr:nvCxnSpPr>
        <xdr:cNvPr id="174" name="直線コネクタ 173"/>
        <xdr:cNvCxnSpPr/>
      </xdr:nvCxnSpPr>
      <xdr:spPr>
        <a:xfrm>
          <a:off x="4458970" y="136093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107950</xdr:rowOff>
    </xdr:from>
    <xdr:ext cx="598170" cy="269240"/>
    <xdr:sp macro="" textlink="">
      <xdr:nvSpPr>
        <xdr:cNvPr id="175" name="民生費最大値テキスト"/>
        <xdr:cNvSpPr txBox="1"/>
      </xdr:nvSpPr>
      <xdr:spPr>
        <a:xfrm>
          <a:off x="4594860" y="1210945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717,221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163195</xdr:rowOff>
    </xdr:from>
    <xdr:to xmlns:xdr="http://schemas.openxmlformats.org/drawingml/2006/spreadsheetDrawing">
      <xdr:col>24</xdr:col>
      <xdr:colOff>152400</xdr:colOff>
      <xdr:row>71</xdr:row>
      <xdr:rowOff>163195</xdr:rowOff>
    </xdr:to>
    <xdr:cxnSp macro="">
      <xdr:nvCxnSpPr>
        <xdr:cNvPr id="176" name="直線コネクタ 175"/>
        <xdr:cNvCxnSpPr/>
      </xdr:nvCxnSpPr>
      <xdr:spPr>
        <a:xfrm>
          <a:off x="4458970" y="123361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113665</xdr:rowOff>
    </xdr:from>
    <xdr:to xmlns:xdr="http://schemas.openxmlformats.org/drawingml/2006/spreadsheetDrawing">
      <xdr:col>24</xdr:col>
      <xdr:colOff>63500</xdr:colOff>
      <xdr:row>78</xdr:row>
      <xdr:rowOff>11430</xdr:rowOff>
    </xdr:to>
    <xdr:cxnSp macro="">
      <xdr:nvCxnSpPr>
        <xdr:cNvPr id="177" name="直線コネクタ 176"/>
        <xdr:cNvCxnSpPr/>
      </xdr:nvCxnSpPr>
      <xdr:spPr>
        <a:xfrm flipV="1">
          <a:off x="3724910" y="13315315"/>
          <a:ext cx="8191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110490</xdr:rowOff>
    </xdr:from>
    <xdr:ext cx="598170" cy="268605"/>
    <xdr:sp macro="" textlink="">
      <xdr:nvSpPr>
        <xdr:cNvPr id="178" name="民生費平均値テキスト"/>
        <xdr:cNvSpPr txBox="1"/>
      </xdr:nvSpPr>
      <xdr:spPr>
        <a:xfrm>
          <a:off x="4594860" y="13312140"/>
          <a:ext cx="59817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132715</xdr:rowOff>
    </xdr:from>
    <xdr:to xmlns:xdr="http://schemas.openxmlformats.org/drawingml/2006/spreadsheetDrawing">
      <xdr:col>24</xdr:col>
      <xdr:colOff>114300</xdr:colOff>
      <xdr:row>78</xdr:row>
      <xdr:rowOff>59690</xdr:rowOff>
    </xdr:to>
    <xdr:sp macro="" textlink="">
      <xdr:nvSpPr>
        <xdr:cNvPr id="179" name="フローチャート: 判断 178"/>
        <xdr:cNvSpPr/>
      </xdr:nvSpPr>
      <xdr:spPr>
        <a:xfrm>
          <a:off x="4493260" y="13334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11430</xdr:rowOff>
    </xdr:from>
    <xdr:to xmlns:xdr="http://schemas.openxmlformats.org/drawingml/2006/spreadsheetDrawing">
      <xdr:col>19</xdr:col>
      <xdr:colOff>177800</xdr:colOff>
      <xdr:row>78</xdr:row>
      <xdr:rowOff>42545</xdr:rowOff>
    </xdr:to>
    <xdr:cxnSp macro="">
      <xdr:nvCxnSpPr>
        <xdr:cNvPr id="180" name="直線コネクタ 179"/>
        <xdr:cNvCxnSpPr/>
      </xdr:nvCxnSpPr>
      <xdr:spPr>
        <a:xfrm flipV="1">
          <a:off x="2851150" y="13384530"/>
          <a:ext cx="8737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134620</xdr:rowOff>
    </xdr:from>
    <xdr:to xmlns:xdr="http://schemas.openxmlformats.org/drawingml/2006/spreadsheetDrawing">
      <xdr:col>20</xdr:col>
      <xdr:colOff>38100</xdr:colOff>
      <xdr:row>78</xdr:row>
      <xdr:rowOff>61595</xdr:rowOff>
    </xdr:to>
    <xdr:sp macro="" textlink="">
      <xdr:nvSpPr>
        <xdr:cNvPr id="181" name="フローチャート: 判断 180"/>
        <xdr:cNvSpPr/>
      </xdr:nvSpPr>
      <xdr:spPr>
        <a:xfrm>
          <a:off x="3674110" y="1333627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79375</xdr:rowOff>
    </xdr:from>
    <xdr:ext cx="597535" cy="267335"/>
    <xdr:sp macro="" textlink="">
      <xdr:nvSpPr>
        <xdr:cNvPr id="182" name="テキスト ボックス 181"/>
        <xdr:cNvSpPr txBox="1"/>
      </xdr:nvSpPr>
      <xdr:spPr>
        <a:xfrm>
          <a:off x="3429000" y="1310957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42545</xdr:rowOff>
    </xdr:from>
    <xdr:to xmlns:xdr="http://schemas.openxmlformats.org/drawingml/2006/spreadsheetDrawing">
      <xdr:col>15</xdr:col>
      <xdr:colOff>50800</xdr:colOff>
      <xdr:row>78</xdr:row>
      <xdr:rowOff>81280</xdr:rowOff>
    </xdr:to>
    <xdr:cxnSp macro="">
      <xdr:nvCxnSpPr>
        <xdr:cNvPr id="183" name="直線コネクタ 182"/>
        <xdr:cNvCxnSpPr/>
      </xdr:nvCxnSpPr>
      <xdr:spPr>
        <a:xfrm flipV="1">
          <a:off x="1981200" y="13415645"/>
          <a:ext cx="8699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35560</xdr:rowOff>
    </xdr:from>
    <xdr:to xmlns:xdr="http://schemas.openxmlformats.org/drawingml/2006/spreadsheetDrawing">
      <xdr:col>15</xdr:col>
      <xdr:colOff>101600</xdr:colOff>
      <xdr:row>78</xdr:row>
      <xdr:rowOff>140970</xdr:rowOff>
    </xdr:to>
    <xdr:sp macro="" textlink="">
      <xdr:nvSpPr>
        <xdr:cNvPr id="184" name="フローチャート: 判断 183"/>
        <xdr:cNvSpPr/>
      </xdr:nvSpPr>
      <xdr:spPr>
        <a:xfrm>
          <a:off x="2800350" y="134086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132080</xdr:rowOff>
    </xdr:from>
    <xdr:ext cx="597535" cy="267970"/>
    <xdr:sp macro="" textlink="">
      <xdr:nvSpPr>
        <xdr:cNvPr id="185" name="テキスト ボックス 184"/>
        <xdr:cNvSpPr txBox="1"/>
      </xdr:nvSpPr>
      <xdr:spPr>
        <a:xfrm>
          <a:off x="2559050" y="1350518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78105</xdr:rowOff>
    </xdr:from>
    <xdr:to xmlns:xdr="http://schemas.openxmlformats.org/drawingml/2006/spreadsheetDrawing">
      <xdr:col>10</xdr:col>
      <xdr:colOff>114300</xdr:colOff>
      <xdr:row>78</xdr:row>
      <xdr:rowOff>81280</xdr:rowOff>
    </xdr:to>
    <xdr:cxnSp macro="">
      <xdr:nvCxnSpPr>
        <xdr:cNvPr id="186" name="直線コネクタ 185"/>
        <xdr:cNvCxnSpPr/>
      </xdr:nvCxnSpPr>
      <xdr:spPr>
        <a:xfrm>
          <a:off x="1111250" y="1345120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80645</xdr:rowOff>
    </xdr:from>
    <xdr:to xmlns:xdr="http://schemas.openxmlformats.org/drawingml/2006/spreadsheetDrawing">
      <xdr:col>10</xdr:col>
      <xdr:colOff>165100</xdr:colOff>
      <xdr:row>79</xdr:row>
      <xdr:rowOff>8255</xdr:rowOff>
    </xdr:to>
    <xdr:sp macro="" textlink="">
      <xdr:nvSpPr>
        <xdr:cNvPr id="187" name="フローチャート: 判断 186"/>
        <xdr:cNvSpPr/>
      </xdr:nvSpPr>
      <xdr:spPr>
        <a:xfrm>
          <a:off x="1930400" y="13453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171450</xdr:rowOff>
    </xdr:from>
    <xdr:ext cx="597535" cy="269240"/>
    <xdr:sp macro="" textlink="">
      <xdr:nvSpPr>
        <xdr:cNvPr id="188" name="テキスト ボックス 187"/>
        <xdr:cNvSpPr txBox="1"/>
      </xdr:nvSpPr>
      <xdr:spPr>
        <a:xfrm>
          <a:off x="1685290" y="1354455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122555</xdr:rowOff>
    </xdr:from>
    <xdr:to xmlns:xdr="http://schemas.openxmlformats.org/drawingml/2006/spreadsheetDrawing">
      <xdr:col>6</xdr:col>
      <xdr:colOff>38100</xdr:colOff>
      <xdr:row>79</xdr:row>
      <xdr:rowOff>50165</xdr:rowOff>
    </xdr:to>
    <xdr:sp macro="" textlink="">
      <xdr:nvSpPr>
        <xdr:cNvPr id="189" name="フローチャート: 判断 188"/>
        <xdr:cNvSpPr/>
      </xdr:nvSpPr>
      <xdr:spPr>
        <a:xfrm>
          <a:off x="1060450" y="1349565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41275</xdr:rowOff>
    </xdr:from>
    <xdr:ext cx="597535" cy="268605"/>
    <xdr:sp macro="" textlink="">
      <xdr:nvSpPr>
        <xdr:cNvPr id="190" name="テキスト ボックス 189"/>
        <xdr:cNvSpPr txBox="1"/>
      </xdr:nvSpPr>
      <xdr:spPr>
        <a:xfrm>
          <a:off x="815340" y="1358582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83185</xdr:rowOff>
    </xdr:from>
    <xdr:ext cx="762000" cy="269240"/>
    <xdr:sp macro="" textlink="">
      <xdr:nvSpPr>
        <xdr:cNvPr id="191" name="テキスト ボックス 190"/>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83185</xdr:rowOff>
    </xdr:from>
    <xdr:ext cx="761365" cy="269240"/>
    <xdr:sp macro="" textlink="">
      <xdr:nvSpPr>
        <xdr:cNvPr id="192" name="テキスト ボックス 191"/>
        <xdr:cNvSpPr txBox="1"/>
      </xdr:nvSpPr>
      <xdr:spPr>
        <a:xfrm>
          <a:off x="353822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83185</xdr:rowOff>
    </xdr:from>
    <xdr:ext cx="761365" cy="269240"/>
    <xdr:sp macro="" textlink="">
      <xdr:nvSpPr>
        <xdr:cNvPr id="193" name="テキスト ボックス 192"/>
        <xdr:cNvSpPr txBox="1"/>
      </xdr:nvSpPr>
      <xdr:spPr>
        <a:xfrm>
          <a:off x="26644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83185</xdr:rowOff>
    </xdr:from>
    <xdr:ext cx="761365" cy="269240"/>
    <xdr:sp macro="" textlink="">
      <xdr:nvSpPr>
        <xdr:cNvPr id="194" name="テキスト ボックス 193"/>
        <xdr:cNvSpPr txBox="1"/>
      </xdr:nvSpPr>
      <xdr:spPr>
        <a:xfrm>
          <a:off x="17945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83185</xdr:rowOff>
    </xdr:from>
    <xdr:ext cx="761365" cy="269240"/>
    <xdr:sp macro="" textlink="">
      <xdr:nvSpPr>
        <xdr:cNvPr id="195" name="テキスト ボックス 194"/>
        <xdr:cNvSpPr txBox="1"/>
      </xdr:nvSpPr>
      <xdr:spPr>
        <a:xfrm>
          <a:off x="9245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59690</xdr:rowOff>
    </xdr:from>
    <xdr:to xmlns:xdr="http://schemas.openxmlformats.org/drawingml/2006/spreadsheetDrawing">
      <xdr:col>24</xdr:col>
      <xdr:colOff>114300</xdr:colOff>
      <xdr:row>77</xdr:row>
      <xdr:rowOff>165100</xdr:rowOff>
    </xdr:to>
    <xdr:sp macro="" textlink="">
      <xdr:nvSpPr>
        <xdr:cNvPr id="196" name="楕円 195"/>
        <xdr:cNvSpPr/>
      </xdr:nvSpPr>
      <xdr:spPr>
        <a:xfrm>
          <a:off x="4493260" y="132613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83820</xdr:rowOff>
    </xdr:from>
    <xdr:ext cx="598170" cy="269240"/>
    <xdr:sp macro="" textlink="">
      <xdr:nvSpPr>
        <xdr:cNvPr id="197" name="民生費該当値テキスト"/>
        <xdr:cNvSpPr txBox="1"/>
      </xdr:nvSpPr>
      <xdr:spPr>
        <a:xfrm>
          <a:off x="4594860" y="1311402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137160</xdr:rowOff>
    </xdr:from>
    <xdr:to xmlns:xdr="http://schemas.openxmlformats.org/drawingml/2006/spreadsheetDrawing">
      <xdr:col>20</xdr:col>
      <xdr:colOff>38100</xdr:colOff>
      <xdr:row>78</xdr:row>
      <xdr:rowOff>64135</xdr:rowOff>
    </xdr:to>
    <xdr:sp macro="" textlink="">
      <xdr:nvSpPr>
        <xdr:cNvPr id="198" name="楕円 197"/>
        <xdr:cNvSpPr/>
      </xdr:nvSpPr>
      <xdr:spPr>
        <a:xfrm>
          <a:off x="3674110" y="1333881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54610</xdr:rowOff>
    </xdr:from>
    <xdr:ext cx="597535" cy="267335"/>
    <xdr:sp macro="" textlink="">
      <xdr:nvSpPr>
        <xdr:cNvPr id="199" name="テキスト ボックス 198"/>
        <xdr:cNvSpPr txBox="1"/>
      </xdr:nvSpPr>
      <xdr:spPr>
        <a:xfrm>
          <a:off x="3429000" y="1342771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94615</xdr:rowOff>
    </xdr:to>
    <xdr:sp macro="" textlink="">
      <xdr:nvSpPr>
        <xdr:cNvPr id="200" name="楕円 199"/>
        <xdr:cNvSpPr/>
      </xdr:nvSpPr>
      <xdr:spPr>
        <a:xfrm>
          <a:off x="2800350" y="133692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112395</xdr:rowOff>
    </xdr:from>
    <xdr:ext cx="597535" cy="268605"/>
    <xdr:sp macro="" textlink="">
      <xdr:nvSpPr>
        <xdr:cNvPr id="201" name="テキスト ボックス 200"/>
        <xdr:cNvSpPr txBox="1"/>
      </xdr:nvSpPr>
      <xdr:spPr>
        <a:xfrm>
          <a:off x="2559050" y="1314259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27940</xdr:rowOff>
    </xdr:from>
    <xdr:to xmlns:xdr="http://schemas.openxmlformats.org/drawingml/2006/spreadsheetDrawing">
      <xdr:col>10</xdr:col>
      <xdr:colOff>165100</xdr:colOff>
      <xdr:row>78</xdr:row>
      <xdr:rowOff>133985</xdr:rowOff>
    </xdr:to>
    <xdr:sp macro="" textlink="">
      <xdr:nvSpPr>
        <xdr:cNvPr id="202" name="楕円 201"/>
        <xdr:cNvSpPr/>
      </xdr:nvSpPr>
      <xdr:spPr>
        <a:xfrm>
          <a:off x="1930400" y="1340104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151130</xdr:rowOff>
    </xdr:from>
    <xdr:ext cx="597535" cy="267970"/>
    <xdr:sp macro="" textlink="">
      <xdr:nvSpPr>
        <xdr:cNvPr id="203" name="テキスト ボックス 202"/>
        <xdr:cNvSpPr txBox="1"/>
      </xdr:nvSpPr>
      <xdr:spPr>
        <a:xfrm>
          <a:off x="1685290" y="1318133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24765</xdr:rowOff>
    </xdr:from>
    <xdr:to xmlns:xdr="http://schemas.openxmlformats.org/drawingml/2006/spreadsheetDrawing">
      <xdr:col>6</xdr:col>
      <xdr:colOff>38100</xdr:colOff>
      <xdr:row>78</xdr:row>
      <xdr:rowOff>130175</xdr:rowOff>
    </xdr:to>
    <xdr:sp macro="" textlink="">
      <xdr:nvSpPr>
        <xdr:cNvPr id="204" name="楕円 203"/>
        <xdr:cNvSpPr/>
      </xdr:nvSpPr>
      <xdr:spPr>
        <a:xfrm>
          <a:off x="1060450" y="1339786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147955</xdr:rowOff>
    </xdr:from>
    <xdr:ext cx="597535" cy="268605"/>
    <xdr:sp macro="" textlink="">
      <xdr:nvSpPr>
        <xdr:cNvPr id="205" name="テキスト ボックス 204"/>
        <xdr:cNvSpPr txBox="1"/>
      </xdr:nvSpPr>
      <xdr:spPr>
        <a:xfrm>
          <a:off x="815340" y="1317815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59055</xdr:rowOff>
    </xdr:from>
    <xdr:to xmlns:xdr="http://schemas.openxmlformats.org/drawingml/2006/spreadsheetDrawing">
      <xdr:col>28</xdr:col>
      <xdr:colOff>114300</xdr:colOff>
      <xdr:row>85</xdr:row>
      <xdr:rowOff>33020</xdr:rowOff>
    </xdr:to>
    <xdr:sp macro="" textlink="">
      <xdr:nvSpPr>
        <xdr:cNvPr id="206" name="正方形/長方形 205"/>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59055</xdr:rowOff>
    </xdr:from>
    <xdr:to xmlns:xdr="http://schemas.openxmlformats.org/drawingml/2006/spreadsheetDrawing">
      <xdr:col>12</xdr:col>
      <xdr:colOff>127000</xdr:colOff>
      <xdr:row>86</xdr:row>
      <xdr:rowOff>145415</xdr:rowOff>
    </xdr:to>
    <xdr:sp macro="" textlink="">
      <xdr:nvSpPr>
        <xdr:cNvPr id="207" name="正方形/長方形 206"/>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92075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59055</xdr:rowOff>
    </xdr:from>
    <xdr:to xmlns:xdr="http://schemas.openxmlformats.org/drawingml/2006/spreadsheetDrawing">
      <xdr:col>18</xdr:col>
      <xdr:colOff>0</xdr:colOff>
      <xdr:row>86</xdr:row>
      <xdr:rowOff>145415</xdr:rowOff>
    </xdr:to>
    <xdr:sp macro="" textlink="">
      <xdr:nvSpPr>
        <xdr:cNvPr id="209" name="正方形/長方形 208"/>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92075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59055</xdr:rowOff>
    </xdr:from>
    <xdr:to xmlns:xdr="http://schemas.openxmlformats.org/drawingml/2006/spreadsheetDrawing">
      <xdr:col>24</xdr:col>
      <xdr:colOff>0</xdr:colOff>
      <xdr:row>86</xdr:row>
      <xdr:rowOff>145415</xdr:rowOff>
    </xdr:to>
    <xdr:sp macro="" textlink="">
      <xdr:nvSpPr>
        <xdr:cNvPr id="211" name="正方形/長方形 210"/>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92075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7980" cy="232410"/>
    <xdr:sp macro="" textlink="">
      <xdr:nvSpPr>
        <xdr:cNvPr id="214" name="テキスト ボックス 213"/>
        <xdr:cNvSpPr txBox="1"/>
      </xdr:nvSpPr>
      <xdr:spPr>
        <a:xfrm>
          <a:off x="71247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7" name="テキスト ボックス 216"/>
        <xdr:cNvSpPr txBox="1"/>
      </xdr:nvSpPr>
      <xdr:spPr>
        <a:xfrm>
          <a:off x="50546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360" cy="259080"/>
    <xdr:sp macro="" textlink="">
      <xdr:nvSpPr>
        <xdr:cNvPr id="219" name="テキスト ボックス 218"/>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21" name="テキスト ボックス 220"/>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3" name="テキスト ボックス 222"/>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66040</xdr:rowOff>
    </xdr:from>
    <xdr:to xmlns:xdr="http://schemas.openxmlformats.org/drawingml/2006/spreadsheetDrawing">
      <xdr:col>28</xdr:col>
      <xdr:colOff>114300</xdr:colOff>
      <xdr:row>90</xdr:row>
      <xdr:rowOff>66040</xdr:rowOff>
    </xdr:to>
    <xdr:cxnSp macro="">
      <xdr:nvCxnSpPr>
        <xdr:cNvPr id="224" name="直線コネクタ 223"/>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95885</xdr:rowOff>
    </xdr:from>
    <xdr:ext cx="594360" cy="267970"/>
    <xdr:sp macro="" textlink="">
      <xdr:nvSpPr>
        <xdr:cNvPr id="225" name="テキスト ボックス 224"/>
        <xdr:cNvSpPr txBox="1"/>
      </xdr:nvSpPr>
      <xdr:spPr>
        <a:xfrm>
          <a:off x="166370" y="1535493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6" name="直線コネクタ 225"/>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56515</xdr:rowOff>
    </xdr:from>
    <xdr:ext cx="684530" cy="267335"/>
    <xdr:sp macro="" textlink="">
      <xdr:nvSpPr>
        <xdr:cNvPr id="227" name="テキスト ボックス 226"/>
        <xdr:cNvSpPr txBox="1"/>
      </xdr:nvSpPr>
      <xdr:spPr>
        <a:xfrm>
          <a:off x="7620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64135</xdr:rowOff>
    </xdr:from>
    <xdr:to xmlns:xdr="http://schemas.openxmlformats.org/drawingml/2006/spreadsheetDrawing">
      <xdr:col>24</xdr:col>
      <xdr:colOff>62865</xdr:colOff>
      <xdr:row>98</xdr:row>
      <xdr:rowOff>145415</xdr:rowOff>
    </xdr:to>
    <xdr:cxnSp macro="">
      <xdr:nvCxnSpPr>
        <xdr:cNvPr id="229" name="直線コネクタ 228"/>
        <xdr:cNvCxnSpPr/>
      </xdr:nvCxnSpPr>
      <xdr:spPr>
        <a:xfrm flipV="1">
          <a:off x="4542155" y="1549463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149225</xdr:rowOff>
    </xdr:from>
    <xdr:ext cx="534035" cy="259080"/>
    <xdr:sp macro="" textlink="">
      <xdr:nvSpPr>
        <xdr:cNvPr id="230" name="衛生費最小値テキスト"/>
        <xdr:cNvSpPr txBox="1"/>
      </xdr:nvSpPr>
      <xdr:spPr>
        <a:xfrm>
          <a:off x="4594860"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145415</xdr:rowOff>
    </xdr:from>
    <xdr:to xmlns:xdr="http://schemas.openxmlformats.org/drawingml/2006/spreadsheetDrawing">
      <xdr:col>24</xdr:col>
      <xdr:colOff>152400</xdr:colOff>
      <xdr:row>98</xdr:row>
      <xdr:rowOff>145415</xdr:rowOff>
    </xdr:to>
    <xdr:cxnSp macro="">
      <xdr:nvCxnSpPr>
        <xdr:cNvPr id="231" name="直線コネクタ 230"/>
        <xdr:cNvCxnSpPr/>
      </xdr:nvCxnSpPr>
      <xdr:spPr>
        <a:xfrm>
          <a:off x="4458970" y="16947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170" cy="267335"/>
    <xdr:sp macro="" textlink="">
      <xdr:nvSpPr>
        <xdr:cNvPr id="232" name="衛生費最大値テキスト"/>
        <xdr:cNvSpPr txBox="1"/>
      </xdr:nvSpPr>
      <xdr:spPr>
        <a:xfrm>
          <a:off x="4594860" y="15267940"/>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801,155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64135</xdr:rowOff>
    </xdr:from>
    <xdr:to xmlns:xdr="http://schemas.openxmlformats.org/drawingml/2006/spreadsheetDrawing">
      <xdr:col>24</xdr:col>
      <xdr:colOff>152400</xdr:colOff>
      <xdr:row>90</xdr:row>
      <xdr:rowOff>64135</xdr:rowOff>
    </xdr:to>
    <xdr:cxnSp macro="">
      <xdr:nvCxnSpPr>
        <xdr:cNvPr id="233" name="直線コネクタ 232"/>
        <xdr:cNvCxnSpPr/>
      </xdr:nvCxnSpPr>
      <xdr:spPr>
        <a:xfrm>
          <a:off x="4458970" y="154946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114935</xdr:rowOff>
    </xdr:from>
    <xdr:to xmlns:xdr="http://schemas.openxmlformats.org/drawingml/2006/spreadsheetDrawing">
      <xdr:col>24</xdr:col>
      <xdr:colOff>63500</xdr:colOff>
      <xdr:row>96</xdr:row>
      <xdr:rowOff>170180</xdr:rowOff>
    </xdr:to>
    <xdr:cxnSp macro="">
      <xdr:nvCxnSpPr>
        <xdr:cNvPr id="234" name="直線コネクタ 233"/>
        <xdr:cNvCxnSpPr/>
      </xdr:nvCxnSpPr>
      <xdr:spPr>
        <a:xfrm flipV="1">
          <a:off x="3724910" y="16574135"/>
          <a:ext cx="8191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29845</xdr:rowOff>
    </xdr:from>
    <xdr:ext cx="598170" cy="257175"/>
    <xdr:sp macro="" textlink="">
      <xdr:nvSpPr>
        <xdr:cNvPr id="235" name="衛生費平均値テキスト"/>
        <xdr:cNvSpPr txBox="1"/>
      </xdr:nvSpPr>
      <xdr:spPr>
        <a:xfrm>
          <a:off x="4594860" y="16660495"/>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52070</xdr:rowOff>
    </xdr:from>
    <xdr:to xmlns:xdr="http://schemas.openxmlformats.org/drawingml/2006/spreadsheetDrawing">
      <xdr:col>24</xdr:col>
      <xdr:colOff>114300</xdr:colOff>
      <xdr:row>97</xdr:row>
      <xdr:rowOff>153035</xdr:rowOff>
    </xdr:to>
    <xdr:sp macro="" textlink="">
      <xdr:nvSpPr>
        <xdr:cNvPr id="236" name="フローチャート: 判断 235"/>
        <xdr:cNvSpPr/>
      </xdr:nvSpPr>
      <xdr:spPr>
        <a:xfrm>
          <a:off x="449326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117475</xdr:rowOff>
    </xdr:from>
    <xdr:to xmlns:xdr="http://schemas.openxmlformats.org/drawingml/2006/spreadsheetDrawing">
      <xdr:col>19</xdr:col>
      <xdr:colOff>177800</xdr:colOff>
      <xdr:row>96</xdr:row>
      <xdr:rowOff>170180</xdr:rowOff>
    </xdr:to>
    <xdr:cxnSp macro="">
      <xdr:nvCxnSpPr>
        <xdr:cNvPr id="237" name="直線コネクタ 236"/>
        <xdr:cNvCxnSpPr/>
      </xdr:nvCxnSpPr>
      <xdr:spPr>
        <a:xfrm>
          <a:off x="2851150" y="16576675"/>
          <a:ext cx="87376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59690</xdr:rowOff>
    </xdr:from>
    <xdr:to xmlns:xdr="http://schemas.openxmlformats.org/drawingml/2006/spreadsheetDrawing">
      <xdr:col>20</xdr:col>
      <xdr:colOff>38100</xdr:colOff>
      <xdr:row>97</xdr:row>
      <xdr:rowOff>161290</xdr:rowOff>
    </xdr:to>
    <xdr:sp macro="" textlink="">
      <xdr:nvSpPr>
        <xdr:cNvPr id="238" name="フローチャート: 判断 237"/>
        <xdr:cNvSpPr/>
      </xdr:nvSpPr>
      <xdr:spPr>
        <a:xfrm>
          <a:off x="3674110" y="166903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152400</xdr:rowOff>
    </xdr:from>
    <xdr:ext cx="597535" cy="259080"/>
    <xdr:sp macro="" textlink="">
      <xdr:nvSpPr>
        <xdr:cNvPr id="239" name="テキスト ボックス 238"/>
        <xdr:cNvSpPr txBox="1"/>
      </xdr:nvSpPr>
      <xdr:spPr>
        <a:xfrm>
          <a:off x="3429000" y="16783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117475</xdr:rowOff>
    </xdr:from>
    <xdr:to xmlns:xdr="http://schemas.openxmlformats.org/drawingml/2006/spreadsheetDrawing">
      <xdr:col>15</xdr:col>
      <xdr:colOff>50800</xdr:colOff>
      <xdr:row>96</xdr:row>
      <xdr:rowOff>167640</xdr:rowOff>
    </xdr:to>
    <xdr:cxnSp macro="">
      <xdr:nvCxnSpPr>
        <xdr:cNvPr id="240" name="直線コネクタ 239"/>
        <xdr:cNvCxnSpPr/>
      </xdr:nvCxnSpPr>
      <xdr:spPr>
        <a:xfrm flipV="1">
          <a:off x="1981200" y="16576675"/>
          <a:ext cx="869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133350</xdr:rowOff>
    </xdr:from>
    <xdr:to xmlns:xdr="http://schemas.openxmlformats.org/drawingml/2006/spreadsheetDrawing">
      <xdr:col>15</xdr:col>
      <xdr:colOff>101600</xdr:colOff>
      <xdr:row>98</xdr:row>
      <xdr:rowOff>63500</xdr:rowOff>
    </xdr:to>
    <xdr:sp macro="" textlink="">
      <xdr:nvSpPr>
        <xdr:cNvPr id="241" name="フローチャート: 判断 240"/>
        <xdr:cNvSpPr/>
      </xdr:nvSpPr>
      <xdr:spPr>
        <a:xfrm>
          <a:off x="280035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98</xdr:row>
      <xdr:rowOff>54610</xdr:rowOff>
    </xdr:from>
    <xdr:ext cx="597535" cy="257175"/>
    <xdr:sp macro="" textlink="">
      <xdr:nvSpPr>
        <xdr:cNvPr id="242" name="テキスト ボックス 241"/>
        <xdr:cNvSpPr txBox="1"/>
      </xdr:nvSpPr>
      <xdr:spPr>
        <a:xfrm>
          <a:off x="2559050" y="168567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167640</xdr:rowOff>
    </xdr:from>
    <xdr:to xmlns:xdr="http://schemas.openxmlformats.org/drawingml/2006/spreadsheetDrawing">
      <xdr:col>10</xdr:col>
      <xdr:colOff>114300</xdr:colOff>
      <xdr:row>97</xdr:row>
      <xdr:rowOff>37465</xdr:rowOff>
    </xdr:to>
    <xdr:cxnSp macro="">
      <xdr:nvCxnSpPr>
        <xdr:cNvPr id="243" name="直線コネクタ 242"/>
        <xdr:cNvCxnSpPr/>
      </xdr:nvCxnSpPr>
      <xdr:spPr>
        <a:xfrm flipV="1">
          <a:off x="1111250" y="16626840"/>
          <a:ext cx="869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160020</xdr:rowOff>
    </xdr:from>
    <xdr:to xmlns:xdr="http://schemas.openxmlformats.org/drawingml/2006/spreadsheetDrawing">
      <xdr:col>10</xdr:col>
      <xdr:colOff>165100</xdr:colOff>
      <xdr:row>98</xdr:row>
      <xdr:rowOff>90170</xdr:rowOff>
    </xdr:to>
    <xdr:sp macro="" textlink="">
      <xdr:nvSpPr>
        <xdr:cNvPr id="244" name="フローチャート: 判断 243"/>
        <xdr:cNvSpPr/>
      </xdr:nvSpPr>
      <xdr:spPr>
        <a:xfrm>
          <a:off x="19304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81280</xdr:rowOff>
    </xdr:from>
    <xdr:ext cx="532765" cy="259080"/>
    <xdr:sp macro="" textlink="">
      <xdr:nvSpPr>
        <xdr:cNvPr id="245" name="テキスト ボックス 244"/>
        <xdr:cNvSpPr txBox="1"/>
      </xdr:nvSpPr>
      <xdr:spPr>
        <a:xfrm>
          <a:off x="1717675" y="16883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5080</xdr:rowOff>
    </xdr:from>
    <xdr:to xmlns:xdr="http://schemas.openxmlformats.org/drawingml/2006/spreadsheetDrawing">
      <xdr:col>6</xdr:col>
      <xdr:colOff>38100</xdr:colOff>
      <xdr:row>98</xdr:row>
      <xdr:rowOff>106680</xdr:rowOff>
    </xdr:to>
    <xdr:sp macro="" textlink="">
      <xdr:nvSpPr>
        <xdr:cNvPr id="246" name="フローチャート: 判断 245"/>
        <xdr:cNvSpPr/>
      </xdr:nvSpPr>
      <xdr:spPr>
        <a:xfrm>
          <a:off x="1060450" y="168071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97790</xdr:rowOff>
    </xdr:from>
    <xdr:ext cx="532765" cy="257175"/>
    <xdr:sp macro="" textlink="">
      <xdr:nvSpPr>
        <xdr:cNvPr id="247" name="テキスト ボックス 246"/>
        <xdr:cNvSpPr txBox="1"/>
      </xdr:nvSpPr>
      <xdr:spPr>
        <a:xfrm>
          <a:off x="847725" y="16899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9" name="テキスト ボックス 248"/>
        <xdr:cNvSpPr txBox="1"/>
      </xdr:nvSpPr>
      <xdr:spPr>
        <a:xfrm>
          <a:off x="35382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0" name="テキスト ボックス 249"/>
        <xdr:cNvSpPr txBox="1"/>
      </xdr:nvSpPr>
      <xdr:spPr>
        <a:xfrm>
          <a:off x="26644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1" name="テキスト ボックス 250"/>
        <xdr:cNvSpPr txBox="1"/>
      </xdr:nvSpPr>
      <xdr:spPr>
        <a:xfrm>
          <a:off x="17945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2" name="テキスト ボックス 251"/>
        <xdr:cNvSpPr txBox="1"/>
      </xdr:nvSpPr>
      <xdr:spPr>
        <a:xfrm>
          <a:off x="9245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64135</xdr:rowOff>
    </xdr:from>
    <xdr:to xmlns:xdr="http://schemas.openxmlformats.org/drawingml/2006/spreadsheetDrawing">
      <xdr:col>24</xdr:col>
      <xdr:colOff>114300</xdr:colOff>
      <xdr:row>96</xdr:row>
      <xdr:rowOff>166370</xdr:rowOff>
    </xdr:to>
    <xdr:sp macro="" textlink="">
      <xdr:nvSpPr>
        <xdr:cNvPr id="253" name="楕円 252"/>
        <xdr:cNvSpPr/>
      </xdr:nvSpPr>
      <xdr:spPr>
        <a:xfrm>
          <a:off x="449326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86995</xdr:rowOff>
    </xdr:from>
    <xdr:ext cx="598170" cy="257175"/>
    <xdr:sp macro="" textlink="">
      <xdr:nvSpPr>
        <xdr:cNvPr id="254" name="衛生費該当値テキスト"/>
        <xdr:cNvSpPr txBox="1"/>
      </xdr:nvSpPr>
      <xdr:spPr>
        <a:xfrm>
          <a:off x="4594860" y="1637474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119380</xdr:rowOff>
    </xdr:from>
    <xdr:to xmlns:xdr="http://schemas.openxmlformats.org/drawingml/2006/spreadsheetDrawing">
      <xdr:col>20</xdr:col>
      <xdr:colOff>38100</xdr:colOff>
      <xdr:row>97</xdr:row>
      <xdr:rowOff>49530</xdr:rowOff>
    </xdr:to>
    <xdr:sp macro="" textlink="">
      <xdr:nvSpPr>
        <xdr:cNvPr id="255" name="楕円 254"/>
        <xdr:cNvSpPr/>
      </xdr:nvSpPr>
      <xdr:spPr>
        <a:xfrm>
          <a:off x="3674110" y="165785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66040</xdr:rowOff>
    </xdr:from>
    <xdr:ext cx="597535" cy="257175"/>
    <xdr:sp macro="" textlink="">
      <xdr:nvSpPr>
        <xdr:cNvPr id="256" name="テキスト ボックス 255"/>
        <xdr:cNvSpPr txBox="1"/>
      </xdr:nvSpPr>
      <xdr:spPr>
        <a:xfrm>
          <a:off x="3429000" y="163537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66675</xdr:rowOff>
    </xdr:from>
    <xdr:to xmlns:xdr="http://schemas.openxmlformats.org/drawingml/2006/spreadsheetDrawing">
      <xdr:col>15</xdr:col>
      <xdr:colOff>101600</xdr:colOff>
      <xdr:row>96</xdr:row>
      <xdr:rowOff>168275</xdr:rowOff>
    </xdr:to>
    <xdr:sp macro="" textlink="">
      <xdr:nvSpPr>
        <xdr:cNvPr id="257" name="楕円 256"/>
        <xdr:cNvSpPr/>
      </xdr:nvSpPr>
      <xdr:spPr>
        <a:xfrm>
          <a:off x="280035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13335</xdr:rowOff>
    </xdr:from>
    <xdr:ext cx="597535" cy="259080"/>
    <xdr:sp macro="" textlink="">
      <xdr:nvSpPr>
        <xdr:cNvPr id="258" name="テキスト ボックス 257"/>
        <xdr:cNvSpPr txBox="1"/>
      </xdr:nvSpPr>
      <xdr:spPr>
        <a:xfrm>
          <a:off x="2559050" y="16301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116840</xdr:rowOff>
    </xdr:from>
    <xdr:to xmlns:xdr="http://schemas.openxmlformats.org/drawingml/2006/spreadsheetDrawing">
      <xdr:col>10</xdr:col>
      <xdr:colOff>165100</xdr:colOff>
      <xdr:row>97</xdr:row>
      <xdr:rowOff>46990</xdr:rowOff>
    </xdr:to>
    <xdr:sp macro="" textlink="">
      <xdr:nvSpPr>
        <xdr:cNvPr id="259" name="楕円 258"/>
        <xdr:cNvSpPr/>
      </xdr:nvSpPr>
      <xdr:spPr>
        <a:xfrm>
          <a:off x="19304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63500</xdr:rowOff>
    </xdr:from>
    <xdr:ext cx="597535" cy="257175"/>
    <xdr:sp macro="" textlink="">
      <xdr:nvSpPr>
        <xdr:cNvPr id="260" name="テキスト ボックス 259"/>
        <xdr:cNvSpPr txBox="1"/>
      </xdr:nvSpPr>
      <xdr:spPr>
        <a:xfrm>
          <a:off x="1685290" y="163512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158115</xdr:rowOff>
    </xdr:from>
    <xdr:to xmlns:xdr="http://schemas.openxmlformats.org/drawingml/2006/spreadsheetDrawing">
      <xdr:col>6</xdr:col>
      <xdr:colOff>38100</xdr:colOff>
      <xdr:row>97</xdr:row>
      <xdr:rowOff>88265</xdr:rowOff>
    </xdr:to>
    <xdr:sp macro="" textlink="">
      <xdr:nvSpPr>
        <xdr:cNvPr id="261" name="楕円 260"/>
        <xdr:cNvSpPr/>
      </xdr:nvSpPr>
      <xdr:spPr>
        <a:xfrm>
          <a:off x="1060450" y="166173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104775</xdr:rowOff>
    </xdr:from>
    <xdr:ext cx="597535" cy="259080"/>
    <xdr:sp macro="" textlink="">
      <xdr:nvSpPr>
        <xdr:cNvPr id="262" name="テキスト ボックス 261"/>
        <xdr:cNvSpPr txBox="1"/>
      </xdr:nvSpPr>
      <xdr:spPr>
        <a:xfrm>
          <a:off x="815340" y="163925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59055</xdr:rowOff>
    </xdr:from>
    <xdr:to xmlns:xdr="http://schemas.openxmlformats.org/drawingml/2006/spreadsheetDrawing">
      <xdr:col>59</xdr:col>
      <xdr:colOff>50800</xdr:colOff>
      <xdr:row>25</xdr:row>
      <xdr:rowOff>33020</xdr:rowOff>
    </xdr:to>
    <xdr:sp macro="" textlink="">
      <xdr:nvSpPr>
        <xdr:cNvPr id="263" name="正方形/長方形 262"/>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59055</xdr:rowOff>
    </xdr:from>
    <xdr:to xmlns:xdr="http://schemas.openxmlformats.org/drawingml/2006/spreadsheetDrawing">
      <xdr:col>43</xdr:col>
      <xdr:colOff>63500</xdr:colOff>
      <xdr:row>26</xdr:row>
      <xdr:rowOff>145415</xdr:rowOff>
    </xdr:to>
    <xdr:sp macro="" textlink="">
      <xdr:nvSpPr>
        <xdr:cNvPr id="264" name="正方形/長方形 263"/>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92075</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59055</xdr:rowOff>
    </xdr:from>
    <xdr:to xmlns:xdr="http://schemas.openxmlformats.org/drawingml/2006/spreadsheetDrawing">
      <xdr:col>48</xdr:col>
      <xdr:colOff>127000</xdr:colOff>
      <xdr:row>26</xdr:row>
      <xdr:rowOff>145415</xdr:rowOff>
    </xdr:to>
    <xdr:sp macro="" textlink="">
      <xdr:nvSpPr>
        <xdr:cNvPr id="266" name="正方形/長方形 265"/>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92075</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59055</xdr:rowOff>
    </xdr:from>
    <xdr:to xmlns:xdr="http://schemas.openxmlformats.org/drawingml/2006/spreadsheetDrawing">
      <xdr:col>54</xdr:col>
      <xdr:colOff>127000</xdr:colOff>
      <xdr:row>26</xdr:row>
      <xdr:rowOff>145415</xdr:rowOff>
    </xdr:to>
    <xdr:sp macro="" textlink="">
      <xdr:nvSpPr>
        <xdr:cNvPr id="268" name="正方形/長方形 267"/>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92075</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70" name="正方形/長方形 269"/>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7980" cy="232410"/>
    <xdr:sp macro="" textlink="">
      <xdr:nvSpPr>
        <xdr:cNvPr id="271" name="テキスト ボックス 270"/>
        <xdr:cNvSpPr txBox="1"/>
      </xdr:nvSpPr>
      <xdr:spPr>
        <a:xfrm>
          <a:off x="643636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86360</xdr:rowOff>
    </xdr:from>
    <xdr:to xmlns:xdr="http://schemas.openxmlformats.org/drawingml/2006/spreadsheetDrawing">
      <xdr:col>59</xdr:col>
      <xdr:colOff>50800</xdr:colOff>
      <xdr:row>41</xdr:row>
      <xdr:rowOff>86360</xdr:rowOff>
    </xdr:to>
    <xdr:cxnSp macro="">
      <xdr:nvCxnSpPr>
        <xdr:cNvPr id="272" name="直線コネクタ 271"/>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46355</xdr:rowOff>
    </xdr:from>
    <xdr:to xmlns:xdr="http://schemas.openxmlformats.org/drawingml/2006/spreadsheetDrawing">
      <xdr:col>59</xdr:col>
      <xdr:colOff>50800</xdr:colOff>
      <xdr:row>39</xdr:row>
      <xdr:rowOff>46355</xdr:rowOff>
    </xdr:to>
    <xdr:cxnSp macro="">
      <xdr:nvCxnSpPr>
        <xdr:cNvPr id="273" name="直線コネクタ 272"/>
        <xdr:cNvCxnSpPr/>
      </xdr:nvCxnSpPr>
      <xdr:spPr>
        <a:xfrm>
          <a:off x="6474460" y="6732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76835</xdr:rowOff>
    </xdr:from>
    <xdr:ext cx="247650" cy="268605"/>
    <xdr:sp macro="" textlink="">
      <xdr:nvSpPr>
        <xdr:cNvPr id="274" name="テキスト ボックス 273"/>
        <xdr:cNvSpPr txBox="1"/>
      </xdr:nvSpPr>
      <xdr:spPr>
        <a:xfrm>
          <a:off x="6229350" y="6591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5" name="直線コネクタ 274"/>
        <xdr:cNvCxnSpPr/>
      </xdr:nvCxnSpPr>
      <xdr:spPr>
        <a:xfrm>
          <a:off x="6474460" y="635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36830</xdr:rowOff>
    </xdr:from>
    <xdr:ext cx="530860" cy="269240"/>
    <xdr:sp macro="" textlink="">
      <xdr:nvSpPr>
        <xdr:cNvPr id="276" name="テキスト ボックス 275"/>
        <xdr:cNvSpPr txBox="1"/>
      </xdr:nvSpPr>
      <xdr:spPr>
        <a:xfrm>
          <a:off x="5954395" y="620903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145415</xdr:rowOff>
    </xdr:from>
    <xdr:to xmlns:xdr="http://schemas.openxmlformats.org/drawingml/2006/spreadsheetDrawing">
      <xdr:col>59</xdr:col>
      <xdr:colOff>50800</xdr:colOff>
      <xdr:row>34</xdr:row>
      <xdr:rowOff>145415</xdr:rowOff>
    </xdr:to>
    <xdr:cxnSp macro="">
      <xdr:nvCxnSpPr>
        <xdr:cNvPr id="277" name="直線コネクタ 276"/>
        <xdr:cNvCxnSpPr/>
      </xdr:nvCxnSpPr>
      <xdr:spPr>
        <a:xfrm>
          <a:off x="6474460" y="5974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171450</xdr:rowOff>
    </xdr:from>
    <xdr:ext cx="530860" cy="267335"/>
    <xdr:sp macro="" textlink="">
      <xdr:nvSpPr>
        <xdr:cNvPr id="278" name="テキスト ボックス 277"/>
        <xdr:cNvSpPr txBox="1"/>
      </xdr:nvSpPr>
      <xdr:spPr>
        <a:xfrm>
          <a:off x="5954395" y="5829300"/>
          <a:ext cx="530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105410</xdr:rowOff>
    </xdr:from>
    <xdr:to xmlns:xdr="http://schemas.openxmlformats.org/drawingml/2006/spreadsheetDrawing">
      <xdr:col>59</xdr:col>
      <xdr:colOff>50800</xdr:colOff>
      <xdr:row>32</xdr:row>
      <xdr:rowOff>105410</xdr:rowOff>
    </xdr:to>
    <xdr:cxnSp macro="">
      <xdr:nvCxnSpPr>
        <xdr:cNvPr id="279" name="直線コネクタ 278"/>
        <xdr:cNvCxnSpPr/>
      </xdr:nvCxnSpPr>
      <xdr:spPr>
        <a:xfrm>
          <a:off x="6474460" y="5591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135890</xdr:rowOff>
    </xdr:from>
    <xdr:ext cx="530860" cy="267970"/>
    <xdr:sp macro="" textlink="">
      <xdr:nvSpPr>
        <xdr:cNvPr id="280" name="テキスト ボックス 279"/>
        <xdr:cNvSpPr txBox="1"/>
      </xdr:nvSpPr>
      <xdr:spPr>
        <a:xfrm>
          <a:off x="5954395" y="5450840"/>
          <a:ext cx="530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66040</xdr:rowOff>
    </xdr:from>
    <xdr:to xmlns:xdr="http://schemas.openxmlformats.org/drawingml/2006/spreadsheetDrawing">
      <xdr:col>59</xdr:col>
      <xdr:colOff>50800</xdr:colOff>
      <xdr:row>30</xdr:row>
      <xdr:rowOff>66040</xdr:rowOff>
    </xdr:to>
    <xdr:cxnSp macro="">
      <xdr:nvCxnSpPr>
        <xdr:cNvPr id="281" name="直線コネクタ 280"/>
        <xdr:cNvCxnSpPr/>
      </xdr:nvCxnSpPr>
      <xdr:spPr>
        <a:xfrm>
          <a:off x="6474460" y="5209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95885</xdr:rowOff>
    </xdr:from>
    <xdr:ext cx="530860" cy="268605"/>
    <xdr:sp macro="" textlink="">
      <xdr:nvSpPr>
        <xdr:cNvPr id="282" name="テキスト ボックス 281"/>
        <xdr:cNvSpPr txBox="1"/>
      </xdr:nvSpPr>
      <xdr:spPr>
        <a:xfrm>
          <a:off x="5954395" y="5067935"/>
          <a:ext cx="530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3" name="直線コネクタ 282"/>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56515</xdr:rowOff>
    </xdr:from>
    <xdr:ext cx="594360" cy="267335"/>
    <xdr:sp macro="" textlink="">
      <xdr:nvSpPr>
        <xdr:cNvPr id="284" name="テキスト ボックス 283"/>
        <xdr:cNvSpPr txBox="1"/>
      </xdr:nvSpPr>
      <xdr:spPr>
        <a:xfrm>
          <a:off x="589026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86360</xdr:rowOff>
    </xdr:to>
    <xdr:sp macro="" textlink="">
      <xdr:nvSpPr>
        <xdr:cNvPr id="285" name="労働費グラフ枠"/>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132715</xdr:rowOff>
    </xdr:from>
    <xdr:to xmlns:xdr="http://schemas.openxmlformats.org/drawingml/2006/spreadsheetDrawing">
      <xdr:col>54</xdr:col>
      <xdr:colOff>186690</xdr:colOff>
      <xdr:row>39</xdr:row>
      <xdr:rowOff>46355</xdr:rowOff>
    </xdr:to>
    <xdr:cxnSp macro="">
      <xdr:nvCxnSpPr>
        <xdr:cNvPr id="286" name="直線コネクタ 285"/>
        <xdr:cNvCxnSpPr/>
      </xdr:nvCxnSpPr>
      <xdr:spPr>
        <a:xfrm flipV="1">
          <a:off x="10267950" y="5276215"/>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55880</xdr:rowOff>
    </xdr:from>
    <xdr:ext cx="248920" cy="267335"/>
    <xdr:sp macro="" textlink="">
      <xdr:nvSpPr>
        <xdr:cNvPr id="287" name="労働費最小値テキスト"/>
        <xdr:cNvSpPr txBox="1"/>
      </xdr:nvSpPr>
      <xdr:spPr>
        <a:xfrm>
          <a:off x="10318750" y="6742430"/>
          <a:ext cx="2489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46355</xdr:rowOff>
    </xdr:from>
    <xdr:to xmlns:xdr="http://schemas.openxmlformats.org/drawingml/2006/spreadsheetDrawing">
      <xdr:col>55</xdr:col>
      <xdr:colOff>88900</xdr:colOff>
      <xdr:row>39</xdr:row>
      <xdr:rowOff>46355</xdr:rowOff>
    </xdr:to>
    <xdr:cxnSp macro="">
      <xdr:nvCxnSpPr>
        <xdr:cNvPr id="288" name="直線コネクタ 287"/>
        <xdr:cNvCxnSpPr/>
      </xdr:nvCxnSpPr>
      <xdr:spPr>
        <a:xfrm>
          <a:off x="1018286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78105</xdr:rowOff>
    </xdr:from>
    <xdr:ext cx="534035" cy="267335"/>
    <xdr:sp macro="" textlink="">
      <xdr:nvSpPr>
        <xdr:cNvPr id="289" name="労働費最大値テキスト"/>
        <xdr:cNvSpPr txBox="1"/>
      </xdr:nvSpPr>
      <xdr:spPr>
        <a:xfrm>
          <a:off x="10318750" y="5050155"/>
          <a:ext cx="5340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132715</xdr:rowOff>
    </xdr:from>
    <xdr:to xmlns:xdr="http://schemas.openxmlformats.org/drawingml/2006/spreadsheetDrawing">
      <xdr:col>55</xdr:col>
      <xdr:colOff>88900</xdr:colOff>
      <xdr:row>30</xdr:row>
      <xdr:rowOff>132715</xdr:rowOff>
    </xdr:to>
    <xdr:cxnSp macro="">
      <xdr:nvCxnSpPr>
        <xdr:cNvPr id="290" name="直線コネクタ 289"/>
        <xdr:cNvCxnSpPr/>
      </xdr:nvCxnSpPr>
      <xdr:spPr>
        <a:xfrm>
          <a:off x="10182860" y="52762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46355</xdr:rowOff>
    </xdr:from>
    <xdr:to xmlns:xdr="http://schemas.openxmlformats.org/drawingml/2006/spreadsheetDrawing">
      <xdr:col>55</xdr:col>
      <xdr:colOff>0</xdr:colOff>
      <xdr:row>39</xdr:row>
      <xdr:rowOff>46355</xdr:rowOff>
    </xdr:to>
    <xdr:cxnSp macro="">
      <xdr:nvCxnSpPr>
        <xdr:cNvPr id="291" name="直線コネクタ 290"/>
        <xdr:cNvCxnSpPr/>
      </xdr:nvCxnSpPr>
      <xdr:spPr>
        <a:xfrm>
          <a:off x="9448800" y="673290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149225</xdr:rowOff>
    </xdr:from>
    <xdr:ext cx="469265" cy="267335"/>
    <xdr:sp macro="" textlink="">
      <xdr:nvSpPr>
        <xdr:cNvPr id="292" name="労働費平均値テキスト"/>
        <xdr:cNvSpPr txBox="1"/>
      </xdr:nvSpPr>
      <xdr:spPr>
        <a:xfrm>
          <a:off x="10318750" y="6492875"/>
          <a:ext cx="46926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125095</xdr:rowOff>
    </xdr:from>
    <xdr:to xmlns:xdr="http://schemas.openxmlformats.org/drawingml/2006/spreadsheetDrawing">
      <xdr:col>55</xdr:col>
      <xdr:colOff>50800</xdr:colOff>
      <xdr:row>39</xdr:row>
      <xdr:rowOff>52070</xdr:rowOff>
    </xdr:to>
    <xdr:sp macro="" textlink="">
      <xdr:nvSpPr>
        <xdr:cNvPr id="293" name="フローチャート: 判断 292"/>
        <xdr:cNvSpPr/>
      </xdr:nvSpPr>
      <xdr:spPr>
        <a:xfrm>
          <a:off x="10220960" y="664019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46355</xdr:rowOff>
    </xdr:from>
    <xdr:to xmlns:xdr="http://schemas.openxmlformats.org/drawingml/2006/spreadsheetDrawing">
      <xdr:col>50</xdr:col>
      <xdr:colOff>114300</xdr:colOff>
      <xdr:row>39</xdr:row>
      <xdr:rowOff>46355</xdr:rowOff>
    </xdr:to>
    <xdr:cxnSp macro="">
      <xdr:nvCxnSpPr>
        <xdr:cNvPr id="294" name="直線コネクタ 293"/>
        <xdr:cNvCxnSpPr/>
      </xdr:nvCxnSpPr>
      <xdr:spPr>
        <a:xfrm>
          <a:off x="857885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121920</xdr:rowOff>
    </xdr:from>
    <xdr:to xmlns:xdr="http://schemas.openxmlformats.org/drawingml/2006/spreadsheetDrawing">
      <xdr:col>50</xdr:col>
      <xdr:colOff>165100</xdr:colOff>
      <xdr:row>39</xdr:row>
      <xdr:rowOff>49530</xdr:rowOff>
    </xdr:to>
    <xdr:sp macro="" textlink="">
      <xdr:nvSpPr>
        <xdr:cNvPr id="295" name="フローチャート: 判断 294"/>
        <xdr:cNvSpPr/>
      </xdr:nvSpPr>
      <xdr:spPr>
        <a:xfrm>
          <a:off x="9398000" y="6637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66675</xdr:rowOff>
    </xdr:from>
    <xdr:ext cx="468630" cy="266700"/>
    <xdr:sp macro="" textlink="">
      <xdr:nvSpPr>
        <xdr:cNvPr id="296" name="テキスト ボックス 295"/>
        <xdr:cNvSpPr txBox="1"/>
      </xdr:nvSpPr>
      <xdr:spPr>
        <a:xfrm>
          <a:off x="9217660" y="6410325"/>
          <a:ext cx="4686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46355</xdr:rowOff>
    </xdr:from>
    <xdr:to xmlns:xdr="http://schemas.openxmlformats.org/drawingml/2006/spreadsheetDrawing">
      <xdr:col>45</xdr:col>
      <xdr:colOff>177800</xdr:colOff>
      <xdr:row>39</xdr:row>
      <xdr:rowOff>46355</xdr:rowOff>
    </xdr:to>
    <xdr:cxnSp macro="">
      <xdr:nvCxnSpPr>
        <xdr:cNvPr id="297" name="直線コネクタ 296"/>
        <xdr:cNvCxnSpPr/>
      </xdr:nvCxnSpPr>
      <xdr:spPr>
        <a:xfrm>
          <a:off x="7705090" y="67329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146685</xdr:rowOff>
    </xdr:from>
    <xdr:to xmlns:xdr="http://schemas.openxmlformats.org/drawingml/2006/spreadsheetDrawing">
      <xdr:col>46</xdr:col>
      <xdr:colOff>38100</xdr:colOff>
      <xdr:row>39</xdr:row>
      <xdr:rowOff>73660</xdr:rowOff>
    </xdr:to>
    <xdr:sp macro="" textlink="">
      <xdr:nvSpPr>
        <xdr:cNvPr id="298" name="フローチャート: 判断 297"/>
        <xdr:cNvSpPr/>
      </xdr:nvSpPr>
      <xdr:spPr>
        <a:xfrm>
          <a:off x="8528050" y="666178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90805</xdr:rowOff>
    </xdr:from>
    <xdr:ext cx="468630" cy="267335"/>
    <xdr:sp macro="" textlink="">
      <xdr:nvSpPr>
        <xdr:cNvPr id="299" name="テキスト ボックス 298"/>
        <xdr:cNvSpPr txBox="1"/>
      </xdr:nvSpPr>
      <xdr:spPr>
        <a:xfrm>
          <a:off x="8347710" y="6434455"/>
          <a:ext cx="468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46355</xdr:rowOff>
    </xdr:from>
    <xdr:to xmlns:xdr="http://schemas.openxmlformats.org/drawingml/2006/spreadsheetDrawing">
      <xdr:col>41</xdr:col>
      <xdr:colOff>50800</xdr:colOff>
      <xdr:row>39</xdr:row>
      <xdr:rowOff>46355</xdr:rowOff>
    </xdr:to>
    <xdr:cxnSp macro="">
      <xdr:nvCxnSpPr>
        <xdr:cNvPr id="300" name="直線コネクタ 299"/>
        <xdr:cNvCxnSpPr/>
      </xdr:nvCxnSpPr>
      <xdr:spPr>
        <a:xfrm>
          <a:off x="683514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151130</xdr:rowOff>
    </xdr:from>
    <xdr:to xmlns:xdr="http://schemas.openxmlformats.org/drawingml/2006/spreadsheetDrawing">
      <xdr:col>41</xdr:col>
      <xdr:colOff>101600</xdr:colOff>
      <xdr:row>39</xdr:row>
      <xdr:rowOff>78740</xdr:rowOff>
    </xdr:to>
    <xdr:sp macro="" textlink="">
      <xdr:nvSpPr>
        <xdr:cNvPr id="301" name="フローチャート: 判断 300"/>
        <xdr:cNvSpPr/>
      </xdr:nvSpPr>
      <xdr:spPr>
        <a:xfrm>
          <a:off x="7654290" y="666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95250</xdr:rowOff>
    </xdr:from>
    <xdr:ext cx="468630" cy="268605"/>
    <xdr:sp macro="" textlink="">
      <xdr:nvSpPr>
        <xdr:cNvPr id="302" name="テキスト ボックス 301"/>
        <xdr:cNvSpPr txBox="1"/>
      </xdr:nvSpPr>
      <xdr:spPr>
        <a:xfrm>
          <a:off x="7473950" y="6438900"/>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151130</xdr:rowOff>
    </xdr:from>
    <xdr:to xmlns:xdr="http://schemas.openxmlformats.org/drawingml/2006/spreadsheetDrawing">
      <xdr:col>36</xdr:col>
      <xdr:colOff>165100</xdr:colOff>
      <xdr:row>39</xdr:row>
      <xdr:rowOff>78740</xdr:rowOff>
    </xdr:to>
    <xdr:sp macro="" textlink="">
      <xdr:nvSpPr>
        <xdr:cNvPr id="303" name="フローチャート: 判断 302"/>
        <xdr:cNvSpPr/>
      </xdr:nvSpPr>
      <xdr:spPr>
        <a:xfrm>
          <a:off x="6784340" y="666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95250</xdr:rowOff>
    </xdr:from>
    <xdr:ext cx="468630" cy="268605"/>
    <xdr:sp macro="" textlink="">
      <xdr:nvSpPr>
        <xdr:cNvPr id="304" name="テキスト ボックス 303"/>
        <xdr:cNvSpPr txBox="1"/>
      </xdr:nvSpPr>
      <xdr:spPr>
        <a:xfrm>
          <a:off x="6604000" y="6438900"/>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83185</xdr:rowOff>
    </xdr:from>
    <xdr:ext cx="762000" cy="269240"/>
    <xdr:sp macro="" textlink="">
      <xdr:nvSpPr>
        <xdr:cNvPr id="305" name="テキスト ボックス 304"/>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83185</xdr:rowOff>
    </xdr:from>
    <xdr:ext cx="761365" cy="269240"/>
    <xdr:sp macro="" textlink="">
      <xdr:nvSpPr>
        <xdr:cNvPr id="306" name="テキスト ボックス 305"/>
        <xdr:cNvSpPr txBox="1"/>
      </xdr:nvSpPr>
      <xdr:spPr>
        <a:xfrm>
          <a:off x="926211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83185</xdr:rowOff>
    </xdr:from>
    <xdr:ext cx="761365" cy="269240"/>
    <xdr:sp macro="" textlink="">
      <xdr:nvSpPr>
        <xdr:cNvPr id="307" name="テキスト ボックス 306"/>
        <xdr:cNvSpPr txBox="1"/>
      </xdr:nvSpPr>
      <xdr:spPr>
        <a:xfrm>
          <a:off x="839216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83185</xdr:rowOff>
    </xdr:from>
    <xdr:ext cx="761365" cy="269240"/>
    <xdr:sp macro="" textlink="">
      <xdr:nvSpPr>
        <xdr:cNvPr id="308" name="テキスト ボックス 307"/>
        <xdr:cNvSpPr txBox="1"/>
      </xdr:nvSpPr>
      <xdr:spPr>
        <a:xfrm>
          <a:off x="75184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83185</xdr:rowOff>
    </xdr:from>
    <xdr:ext cx="761365" cy="269240"/>
    <xdr:sp macro="" textlink="">
      <xdr:nvSpPr>
        <xdr:cNvPr id="309" name="テキスト ボックス 308"/>
        <xdr:cNvSpPr txBox="1"/>
      </xdr:nvSpPr>
      <xdr:spPr>
        <a:xfrm>
          <a:off x="66484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171450</xdr:rowOff>
    </xdr:from>
    <xdr:to xmlns:xdr="http://schemas.openxmlformats.org/drawingml/2006/spreadsheetDrawing">
      <xdr:col>55</xdr:col>
      <xdr:colOff>50800</xdr:colOff>
      <xdr:row>39</xdr:row>
      <xdr:rowOff>99060</xdr:rowOff>
    </xdr:to>
    <xdr:sp macro="" textlink="">
      <xdr:nvSpPr>
        <xdr:cNvPr id="310" name="楕円 309"/>
        <xdr:cNvSpPr/>
      </xdr:nvSpPr>
      <xdr:spPr>
        <a:xfrm>
          <a:off x="1022096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102235</xdr:rowOff>
    </xdr:from>
    <xdr:ext cx="248920" cy="266700"/>
    <xdr:sp macro="" textlink="">
      <xdr:nvSpPr>
        <xdr:cNvPr id="311" name="労働費該当値テキスト"/>
        <xdr:cNvSpPr txBox="1"/>
      </xdr:nvSpPr>
      <xdr:spPr>
        <a:xfrm>
          <a:off x="10318750" y="6617335"/>
          <a:ext cx="2489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171450</xdr:rowOff>
    </xdr:from>
    <xdr:to xmlns:xdr="http://schemas.openxmlformats.org/drawingml/2006/spreadsheetDrawing">
      <xdr:col>50</xdr:col>
      <xdr:colOff>165100</xdr:colOff>
      <xdr:row>39</xdr:row>
      <xdr:rowOff>99060</xdr:rowOff>
    </xdr:to>
    <xdr:sp macro="" textlink="">
      <xdr:nvSpPr>
        <xdr:cNvPr id="312" name="楕円 311"/>
        <xdr:cNvSpPr/>
      </xdr:nvSpPr>
      <xdr:spPr>
        <a:xfrm>
          <a:off x="939800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89535</xdr:rowOff>
    </xdr:from>
    <xdr:ext cx="247650" cy="267335"/>
    <xdr:sp macro="" textlink="">
      <xdr:nvSpPr>
        <xdr:cNvPr id="313" name="テキスト ボックス 312"/>
        <xdr:cNvSpPr txBox="1"/>
      </xdr:nvSpPr>
      <xdr:spPr>
        <a:xfrm>
          <a:off x="932815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171450</xdr:rowOff>
    </xdr:from>
    <xdr:to xmlns:xdr="http://schemas.openxmlformats.org/drawingml/2006/spreadsheetDrawing">
      <xdr:col>46</xdr:col>
      <xdr:colOff>38100</xdr:colOff>
      <xdr:row>39</xdr:row>
      <xdr:rowOff>99060</xdr:rowOff>
    </xdr:to>
    <xdr:sp macro="" textlink="">
      <xdr:nvSpPr>
        <xdr:cNvPr id="314" name="楕円 313"/>
        <xdr:cNvSpPr/>
      </xdr:nvSpPr>
      <xdr:spPr>
        <a:xfrm>
          <a:off x="852805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89535</xdr:rowOff>
    </xdr:from>
    <xdr:ext cx="247650" cy="267335"/>
    <xdr:sp macro="" textlink="">
      <xdr:nvSpPr>
        <xdr:cNvPr id="315" name="テキスト ボックス 314"/>
        <xdr:cNvSpPr txBox="1"/>
      </xdr:nvSpPr>
      <xdr:spPr>
        <a:xfrm>
          <a:off x="845439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171450</xdr:rowOff>
    </xdr:from>
    <xdr:to xmlns:xdr="http://schemas.openxmlformats.org/drawingml/2006/spreadsheetDrawing">
      <xdr:col>41</xdr:col>
      <xdr:colOff>101600</xdr:colOff>
      <xdr:row>39</xdr:row>
      <xdr:rowOff>99060</xdr:rowOff>
    </xdr:to>
    <xdr:sp macro="" textlink="">
      <xdr:nvSpPr>
        <xdr:cNvPr id="316" name="楕円 315"/>
        <xdr:cNvSpPr/>
      </xdr:nvSpPr>
      <xdr:spPr>
        <a:xfrm>
          <a:off x="765429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89535</xdr:rowOff>
    </xdr:from>
    <xdr:ext cx="247650" cy="267335"/>
    <xdr:sp macro="" textlink="">
      <xdr:nvSpPr>
        <xdr:cNvPr id="317" name="テキスト ボックス 316"/>
        <xdr:cNvSpPr txBox="1"/>
      </xdr:nvSpPr>
      <xdr:spPr>
        <a:xfrm>
          <a:off x="758444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171450</xdr:rowOff>
    </xdr:from>
    <xdr:to xmlns:xdr="http://schemas.openxmlformats.org/drawingml/2006/spreadsheetDrawing">
      <xdr:col>36</xdr:col>
      <xdr:colOff>165100</xdr:colOff>
      <xdr:row>39</xdr:row>
      <xdr:rowOff>99060</xdr:rowOff>
    </xdr:to>
    <xdr:sp macro="" textlink="">
      <xdr:nvSpPr>
        <xdr:cNvPr id="318" name="楕円 317"/>
        <xdr:cNvSpPr/>
      </xdr:nvSpPr>
      <xdr:spPr>
        <a:xfrm>
          <a:off x="678434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89535</xdr:rowOff>
    </xdr:from>
    <xdr:ext cx="247650" cy="267335"/>
    <xdr:sp macro="" textlink="">
      <xdr:nvSpPr>
        <xdr:cNvPr id="319" name="テキスト ボックス 318"/>
        <xdr:cNvSpPr txBox="1"/>
      </xdr:nvSpPr>
      <xdr:spPr>
        <a:xfrm>
          <a:off x="671449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59055</xdr:rowOff>
    </xdr:from>
    <xdr:to xmlns:xdr="http://schemas.openxmlformats.org/drawingml/2006/spreadsheetDrawing">
      <xdr:col>59</xdr:col>
      <xdr:colOff>50800</xdr:colOff>
      <xdr:row>45</xdr:row>
      <xdr:rowOff>33020</xdr:rowOff>
    </xdr:to>
    <xdr:sp macro="" textlink="">
      <xdr:nvSpPr>
        <xdr:cNvPr id="320" name="正方形/長方形 319"/>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59055</xdr:rowOff>
    </xdr:from>
    <xdr:to xmlns:xdr="http://schemas.openxmlformats.org/drawingml/2006/spreadsheetDrawing">
      <xdr:col>43</xdr:col>
      <xdr:colOff>63500</xdr:colOff>
      <xdr:row>46</xdr:row>
      <xdr:rowOff>145415</xdr:rowOff>
    </xdr:to>
    <xdr:sp macro="" textlink="">
      <xdr:nvSpPr>
        <xdr:cNvPr id="321" name="正方形/長方形 320"/>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92075</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59055</xdr:rowOff>
    </xdr:from>
    <xdr:to xmlns:xdr="http://schemas.openxmlformats.org/drawingml/2006/spreadsheetDrawing">
      <xdr:col>48</xdr:col>
      <xdr:colOff>127000</xdr:colOff>
      <xdr:row>46</xdr:row>
      <xdr:rowOff>145415</xdr:rowOff>
    </xdr:to>
    <xdr:sp macro="" textlink="">
      <xdr:nvSpPr>
        <xdr:cNvPr id="323" name="正方形/長方形 322"/>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92075</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59055</xdr:rowOff>
    </xdr:from>
    <xdr:to xmlns:xdr="http://schemas.openxmlformats.org/drawingml/2006/spreadsheetDrawing">
      <xdr:col>54</xdr:col>
      <xdr:colOff>127000</xdr:colOff>
      <xdr:row>46</xdr:row>
      <xdr:rowOff>145415</xdr:rowOff>
    </xdr:to>
    <xdr:sp macro="" textlink="">
      <xdr:nvSpPr>
        <xdr:cNvPr id="325" name="正方形/長方形 324"/>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92075</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27" name="正方形/長方形 326"/>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7980" cy="232410"/>
    <xdr:sp macro="" textlink="">
      <xdr:nvSpPr>
        <xdr:cNvPr id="328" name="テキスト ボックス 327"/>
        <xdr:cNvSpPr txBox="1"/>
      </xdr:nvSpPr>
      <xdr:spPr>
        <a:xfrm>
          <a:off x="643636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86360</xdr:rowOff>
    </xdr:from>
    <xdr:to xmlns:xdr="http://schemas.openxmlformats.org/drawingml/2006/spreadsheetDrawing">
      <xdr:col>59</xdr:col>
      <xdr:colOff>50800</xdr:colOff>
      <xdr:row>61</xdr:row>
      <xdr:rowOff>86360</xdr:rowOff>
    </xdr:to>
    <xdr:cxnSp macro="">
      <xdr:nvCxnSpPr>
        <xdr:cNvPr id="329" name="直線コネクタ 328"/>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145415</xdr:rowOff>
    </xdr:from>
    <xdr:to xmlns:xdr="http://schemas.openxmlformats.org/drawingml/2006/spreadsheetDrawing">
      <xdr:col>59</xdr:col>
      <xdr:colOff>50800</xdr:colOff>
      <xdr:row>58</xdr:row>
      <xdr:rowOff>145415</xdr:rowOff>
    </xdr:to>
    <xdr:cxnSp macro="">
      <xdr:nvCxnSpPr>
        <xdr:cNvPr id="330" name="直線コネクタ 329"/>
        <xdr:cNvCxnSpPr/>
      </xdr:nvCxnSpPr>
      <xdr:spPr>
        <a:xfrm>
          <a:off x="6474460" y="10089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171450</xdr:rowOff>
    </xdr:from>
    <xdr:ext cx="247650" cy="267335"/>
    <xdr:sp macro="" textlink="">
      <xdr:nvSpPr>
        <xdr:cNvPr id="331" name="テキスト ボックス 330"/>
        <xdr:cNvSpPr txBox="1"/>
      </xdr:nvSpPr>
      <xdr:spPr>
        <a:xfrm>
          <a:off x="6229350" y="99441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26035</xdr:rowOff>
    </xdr:from>
    <xdr:to xmlns:xdr="http://schemas.openxmlformats.org/drawingml/2006/spreadsheetDrawing">
      <xdr:col>59</xdr:col>
      <xdr:colOff>50800</xdr:colOff>
      <xdr:row>56</xdr:row>
      <xdr:rowOff>26035</xdr:rowOff>
    </xdr:to>
    <xdr:cxnSp macro="">
      <xdr:nvCxnSpPr>
        <xdr:cNvPr id="332" name="直線コネクタ 331"/>
        <xdr:cNvCxnSpPr/>
      </xdr:nvCxnSpPr>
      <xdr:spPr>
        <a:xfrm>
          <a:off x="6474460" y="9627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56515</xdr:rowOff>
    </xdr:from>
    <xdr:ext cx="594360" cy="267335"/>
    <xdr:sp macro="" textlink="">
      <xdr:nvSpPr>
        <xdr:cNvPr id="333" name="テキスト ボックス 332"/>
        <xdr:cNvSpPr txBox="1"/>
      </xdr:nvSpPr>
      <xdr:spPr>
        <a:xfrm>
          <a:off x="5890260" y="94862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86360</xdr:rowOff>
    </xdr:from>
    <xdr:to xmlns:xdr="http://schemas.openxmlformats.org/drawingml/2006/spreadsheetDrawing">
      <xdr:col>59</xdr:col>
      <xdr:colOff>50800</xdr:colOff>
      <xdr:row>53</xdr:row>
      <xdr:rowOff>86360</xdr:rowOff>
    </xdr:to>
    <xdr:cxnSp macro="">
      <xdr:nvCxnSpPr>
        <xdr:cNvPr id="334" name="直線コネクタ 333"/>
        <xdr:cNvCxnSpPr/>
      </xdr:nvCxnSpPr>
      <xdr:spPr>
        <a:xfrm>
          <a:off x="6474460" y="9173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116205</xdr:rowOff>
    </xdr:from>
    <xdr:ext cx="594360" cy="267970"/>
    <xdr:sp macro="" textlink="">
      <xdr:nvSpPr>
        <xdr:cNvPr id="335" name="テキスト ボックス 334"/>
        <xdr:cNvSpPr txBox="1"/>
      </xdr:nvSpPr>
      <xdr:spPr>
        <a:xfrm>
          <a:off x="5890260" y="90316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145415</xdr:rowOff>
    </xdr:from>
    <xdr:to xmlns:xdr="http://schemas.openxmlformats.org/drawingml/2006/spreadsheetDrawing">
      <xdr:col>59</xdr:col>
      <xdr:colOff>50800</xdr:colOff>
      <xdr:row>50</xdr:row>
      <xdr:rowOff>145415</xdr:rowOff>
    </xdr:to>
    <xdr:cxnSp macro="">
      <xdr:nvCxnSpPr>
        <xdr:cNvPr id="336" name="直線コネクタ 335"/>
        <xdr:cNvCxnSpPr/>
      </xdr:nvCxnSpPr>
      <xdr:spPr>
        <a:xfrm>
          <a:off x="6474460" y="8717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171450</xdr:rowOff>
    </xdr:from>
    <xdr:ext cx="594360" cy="267335"/>
    <xdr:sp macro="" textlink="">
      <xdr:nvSpPr>
        <xdr:cNvPr id="337" name="テキスト ボックス 336"/>
        <xdr:cNvSpPr txBox="1"/>
      </xdr:nvSpPr>
      <xdr:spPr>
        <a:xfrm>
          <a:off x="5890260" y="85725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8" name="直線コネクタ 337"/>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56515</xdr:rowOff>
    </xdr:from>
    <xdr:ext cx="594360" cy="267335"/>
    <xdr:sp macro="" textlink="">
      <xdr:nvSpPr>
        <xdr:cNvPr id="339" name="テキスト ボックス 338"/>
        <xdr:cNvSpPr txBox="1"/>
      </xdr:nvSpPr>
      <xdr:spPr>
        <a:xfrm>
          <a:off x="5890260" y="8114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86360</xdr:rowOff>
    </xdr:to>
    <xdr:sp macro="" textlink="">
      <xdr:nvSpPr>
        <xdr:cNvPr id="340" name="農林水産業費グラフ枠"/>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51</xdr:row>
      <xdr:rowOff>57150</xdr:rowOff>
    </xdr:from>
    <xdr:to xmlns:xdr="http://schemas.openxmlformats.org/drawingml/2006/spreadsheetDrawing">
      <xdr:col>54</xdr:col>
      <xdr:colOff>186690</xdr:colOff>
      <xdr:row>58</xdr:row>
      <xdr:rowOff>143510</xdr:rowOff>
    </xdr:to>
    <xdr:cxnSp macro="">
      <xdr:nvCxnSpPr>
        <xdr:cNvPr id="341" name="直線コネクタ 340"/>
        <xdr:cNvCxnSpPr/>
      </xdr:nvCxnSpPr>
      <xdr:spPr>
        <a:xfrm flipV="1">
          <a:off x="10267950" y="880110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147320</xdr:rowOff>
    </xdr:from>
    <xdr:ext cx="377825" cy="268605"/>
    <xdr:sp macro="" textlink="">
      <xdr:nvSpPr>
        <xdr:cNvPr id="342" name="農林水産業費最小値テキスト"/>
        <xdr:cNvSpPr txBox="1"/>
      </xdr:nvSpPr>
      <xdr:spPr>
        <a:xfrm>
          <a:off x="10318750" y="10091420"/>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143510</xdr:rowOff>
    </xdr:from>
    <xdr:to xmlns:xdr="http://schemas.openxmlformats.org/drawingml/2006/spreadsheetDrawing">
      <xdr:col>55</xdr:col>
      <xdr:colOff>88900</xdr:colOff>
      <xdr:row>58</xdr:row>
      <xdr:rowOff>143510</xdr:rowOff>
    </xdr:to>
    <xdr:cxnSp macro="">
      <xdr:nvCxnSpPr>
        <xdr:cNvPr id="343" name="直線コネクタ 342"/>
        <xdr:cNvCxnSpPr/>
      </xdr:nvCxnSpPr>
      <xdr:spPr>
        <a:xfrm>
          <a:off x="10182860" y="100876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xdr:rowOff>
    </xdr:from>
    <xdr:ext cx="598170" cy="269240"/>
    <xdr:sp macro="" textlink="">
      <xdr:nvSpPr>
        <xdr:cNvPr id="344" name="農林水産業費最大値テキスト"/>
        <xdr:cNvSpPr txBox="1"/>
      </xdr:nvSpPr>
      <xdr:spPr>
        <a:xfrm>
          <a:off x="10318750" y="8574405"/>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561,851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57150</xdr:rowOff>
    </xdr:from>
    <xdr:to xmlns:xdr="http://schemas.openxmlformats.org/drawingml/2006/spreadsheetDrawing">
      <xdr:col>55</xdr:col>
      <xdr:colOff>88900</xdr:colOff>
      <xdr:row>51</xdr:row>
      <xdr:rowOff>57150</xdr:rowOff>
    </xdr:to>
    <xdr:cxnSp macro="">
      <xdr:nvCxnSpPr>
        <xdr:cNvPr id="345" name="直線コネクタ 344"/>
        <xdr:cNvCxnSpPr/>
      </xdr:nvCxnSpPr>
      <xdr:spPr>
        <a:xfrm>
          <a:off x="10182860" y="88011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116840</xdr:rowOff>
    </xdr:from>
    <xdr:to xmlns:xdr="http://schemas.openxmlformats.org/drawingml/2006/spreadsheetDrawing">
      <xdr:col>55</xdr:col>
      <xdr:colOff>0</xdr:colOff>
      <xdr:row>56</xdr:row>
      <xdr:rowOff>76835</xdr:rowOff>
    </xdr:to>
    <xdr:cxnSp macro="">
      <xdr:nvCxnSpPr>
        <xdr:cNvPr id="346" name="直線コネクタ 345"/>
        <xdr:cNvCxnSpPr/>
      </xdr:nvCxnSpPr>
      <xdr:spPr>
        <a:xfrm flipV="1">
          <a:off x="9448800" y="9546590"/>
          <a:ext cx="81915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169545</xdr:rowOff>
    </xdr:from>
    <xdr:ext cx="598170" cy="267970"/>
    <xdr:sp macro="" textlink="">
      <xdr:nvSpPr>
        <xdr:cNvPr id="347" name="農林水産業費平均値テキスト"/>
        <xdr:cNvSpPr txBox="1"/>
      </xdr:nvSpPr>
      <xdr:spPr>
        <a:xfrm>
          <a:off x="10318750" y="9770745"/>
          <a:ext cx="59817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13970</xdr:rowOff>
    </xdr:from>
    <xdr:to xmlns:xdr="http://schemas.openxmlformats.org/drawingml/2006/spreadsheetDrawing">
      <xdr:col>55</xdr:col>
      <xdr:colOff>50800</xdr:colOff>
      <xdr:row>57</xdr:row>
      <xdr:rowOff>119380</xdr:rowOff>
    </xdr:to>
    <xdr:sp macro="" textlink="">
      <xdr:nvSpPr>
        <xdr:cNvPr id="348" name="フローチャート: 判断 347"/>
        <xdr:cNvSpPr/>
      </xdr:nvSpPr>
      <xdr:spPr>
        <a:xfrm>
          <a:off x="10220960" y="978662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132080</xdr:rowOff>
    </xdr:from>
    <xdr:to xmlns:xdr="http://schemas.openxmlformats.org/drawingml/2006/spreadsheetDrawing">
      <xdr:col>50</xdr:col>
      <xdr:colOff>114300</xdr:colOff>
      <xdr:row>56</xdr:row>
      <xdr:rowOff>76835</xdr:rowOff>
    </xdr:to>
    <xdr:cxnSp macro="">
      <xdr:nvCxnSpPr>
        <xdr:cNvPr id="349" name="直線コネクタ 348"/>
        <xdr:cNvCxnSpPr/>
      </xdr:nvCxnSpPr>
      <xdr:spPr>
        <a:xfrm>
          <a:off x="8578850" y="9561830"/>
          <a:ext cx="86995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9525</xdr:rowOff>
    </xdr:from>
    <xdr:to xmlns:xdr="http://schemas.openxmlformats.org/drawingml/2006/spreadsheetDrawing">
      <xdr:col>50</xdr:col>
      <xdr:colOff>165100</xdr:colOff>
      <xdr:row>57</xdr:row>
      <xdr:rowOff>114935</xdr:rowOff>
    </xdr:to>
    <xdr:sp macro="" textlink="">
      <xdr:nvSpPr>
        <xdr:cNvPr id="350" name="フローチャート: 判断 349"/>
        <xdr:cNvSpPr/>
      </xdr:nvSpPr>
      <xdr:spPr>
        <a:xfrm>
          <a:off x="9398000" y="97821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105410</xdr:rowOff>
    </xdr:from>
    <xdr:ext cx="597535" cy="269240"/>
    <xdr:sp macro="" textlink="">
      <xdr:nvSpPr>
        <xdr:cNvPr id="351" name="テキスト ボックス 350"/>
        <xdr:cNvSpPr txBox="1"/>
      </xdr:nvSpPr>
      <xdr:spPr>
        <a:xfrm>
          <a:off x="9152890" y="987806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132080</xdr:rowOff>
    </xdr:from>
    <xdr:to xmlns:xdr="http://schemas.openxmlformats.org/drawingml/2006/spreadsheetDrawing">
      <xdr:col>45</xdr:col>
      <xdr:colOff>177800</xdr:colOff>
      <xdr:row>56</xdr:row>
      <xdr:rowOff>123825</xdr:rowOff>
    </xdr:to>
    <xdr:cxnSp macro="">
      <xdr:nvCxnSpPr>
        <xdr:cNvPr id="352" name="直線コネクタ 351"/>
        <xdr:cNvCxnSpPr/>
      </xdr:nvCxnSpPr>
      <xdr:spPr>
        <a:xfrm flipV="1">
          <a:off x="7705090" y="9561830"/>
          <a:ext cx="87376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129540</xdr:rowOff>
    </xdr:from>
    <xdr:to xmlns:xdr="http://schemas.openxmlformats.org/drawingml/2006/spreadsheetDrawing">
      <xdr:col>46</xdr:col>
      <xdr:colOff>38100</xdr:colOff>
      <xdr:row>57</xdr:row>
      <xdr:rowOff>57150</xdr:rowOff>
    </xdr:to>
    <xdr:sp macro="" textlink="">
      <xdr:nvSpPr>
        <xdr:cNvPr id="353" name="フローチャート: 判断 352"/>
        <xdr:cNvSpPr/>
      </xdr:nvSpPr>
      <xdr:spPr>
        <a:xfrm>
          <a:off x="8528050" y="973074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48260</xdr:rowOff>
    </xdr:from>
    <xdr:ext cx="597535" cy="269240"/>
    <xdr:sp macro="" textlink="">
      <xdr:nvSpPr>
        <xdr:cNvPr id="354" name="テキスト ボックス 353"/>
        <xdr:cNvSpPr txBox="1"/>
      </xdr:nvSpPr>
      <xdr:spPr>
        <a:xfrm>
          <a:off x="8282940" y="982091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123825</xdr:rowOff>
    </xdr:from>
    <xdr:to xmlns:xdr="http://schemas.openxmlformats.org/drawingml/2006/spreadsheetDrawing">
      <xdr:col>41</xdr:col>
      <xdr:colOff>50800</xdr:colOff>
      <xdr:row>57</xdr:row>
      <xdr:rowOff>45085</xdr:rowOff>
    </xdr:to>
    <xdr:cxnSp macro="">
      <xdr:nvCxnSpPr>
        <xdr:cNvPr id="355" name="直線コネクタ 354"/>
        <xdr:cNvCxnSpPr/>
      </xdr:nvCxnSpPr>
      <xdr:spPr>
        <a:xfrm flipV="1">
          <a:off x="6835140" y="9725025"/>
          <a:ext cx="8699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165100</xdr:rowOff>
    </xdr:from>
    <xdr:to xmlns:xdr="http://schemas.openxmlformats.org/drawingml/2006/spreadsheetDrawing">
      <xdr:col>41</xdr:col>
      <xdr:colOff>101600</xdr:colOff>
      <xdr:row>57</xdr:row>
      <xdr:rowOff>92710</xdr:rowOff>
    </xdr:to>
    <xdr:sp macro="" textlink="">
      <xdr:nvSpPr>
        <xdr:cNvPr id="356" name="フローチャート: 判断 355"/>
        <xdr:cNvSpPr/>
      </xdr:nvSpPr>
      <xdr:spPr>
        <a:xfrm>
          <a:off x="7654290" y="9766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83820</xdr:rowOff>
    </xdr:from>
    <xdr:ext cx="597535" cy="269240"/>
    <xdr:sp macro="" textlink="">
      <xdr:nvSpPr>
        <xdr:cNvPr id="357" name="テキスト ボックス 356"/>
        <xdr:cNvSpPr txBox="1"/>
      </xdr:nvSpPr>
      <xdr:spPr>
        <a:xfrm>
          <a:off x="7412990" y="985647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16510</xdr:rowOff>
    </xdr:from>
    <xdr:to xmlns:xdr="http://schemas.openxmlformats.org/drawingml/2006/spreadsheetDrawing">
      <xdr:col>36</xdr:col>
      <xdr:colOff>165100</xdr:colOff>
      <xdr:row>57</xdr:row>
      <xdr:rowOff>121920</xdr:rowOff>
    </xdr:to>
    <xdr:sp macro="" textlink="">
      <xdr:nvSpPr>
        <xdr:cNvPr id="358" name="フローチャート: 判断 357"/>
        <xdr:cNvSpPr/>
      </xdr:nvSpPr>
      <xdr:spPr>
        <a:xfrm>
          <a:off x="6784340" y="97891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113665</xdr:rowOff>
    </xdr:from>
    <xdr:ext cx="597535" cy="267335"/>
    <xdr:sp macro="" textlink="">
      <xdr:nvSpPr>
        <xdr:cNvPr id="359" name="テキスト ボックス 358"/>
        <xdr:cNvSpPr txBox="1"/>
      </xdr:nvSpPr>
      <xdr:spPr>
        <a:xfrm>
          <a:off x="6539230" y="988631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83185</xdr:rowOff>
    </xdr:from>
    <xdr:ext cx="762000" cy="269240"/>
    <xdr:sp macro="" textlink="">
      <xdr:nvSpPr>
        <xdr:cNvPr id="360" name="テキスト ボックス 359"/>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83185</xdr:rowOff>
    </xdr:from>
    <xdr:ext cx="761365" cy="269240"/>
    <xdr:sp macro="" textlink="">
      <xdr:nvSpPr>
        <xdr:cNvPr id="361" name="テキスト ボックス 360"/>
        <xdr:cNvSpPr txBox="1"/>
      </xdr:nvSpPr>
      <xdr:spPr>
        <a:xfrm>
          <a:off x="926211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83185</xdr:rowOff>
    </xdr:from>
    <xdr:ext cx="761365" cy="269240"/>
    <xdr:sp macro="" textlink="">
      <xdr:nvSpPr>
        <xdr:cNvPr id="362" name="テキスト ボックス 361"/>
        <xdr:cNvSpPr txBox="1"/>
      </xdr:nvSpPr>
      <xdr:spPr>
        <a:xfrm>
          <a:off x="839216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83185</xdr:rowOff>
    </xdr:from>
    <xdr:ext cx="761365" cy="269240"/>
    <xdr:sp macro="" textlink="">
      <xdr:nvSpPr>
        <xdr:cNvPr id="363" name="テキスト ボックス 362"/>
        <xdr:cNvSpPr txBox="1"/>
      </xdr:nvSpPr>
      <xdr:spPr>
        <a:xfrm>
          <a:off x="75184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83185</xdr:rowOff>
    </xdr:from>
    <xdr:ext cx="761365" cy="269240"/>
    <xdr:sp macro="" textlink="">
      <xdr:nvSpPr>
        <xdr:cNvPr id="364" name="テキスト ボックス 363"/>
        <xdr:cNvSpPr txBox="1"/>
      </xdr:nvSpPr>
      <xdr:spPr>
        <a:xfrm>
          <a:off x="66484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64135</xdr:rowOff>
    </xdr:from>
    <xdr:to xmlns:xdr="http://schemas.openxmlformats.org/drawingml/2006/spreadsheetDrawing">
      <xdr:col>55</xdr:col>
      <xdr:colOff>50800</xdr:colOff>
      <xdr:row>55</xdr:row>
      <xdr:rowOff>169545</xdr:rowOff>
    </xdr:to>
    <xdr:sp macro="" textlink="">
      <xdr:nvSpPr>
        <xdr:cNvPr id="365" name="楕円 364"/>
        <xdr:cNvSpPr/>
      </xdr:nvSpPr>
      <xdr:spPr>
        <a:xfrm>
          <a:off x="10220960" y="949388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87630</xdr:rowOff>
    </xdr:from>
    <xdr:ext cx="598170" cy="268605"/>
    <xdr:sp macro="" textlink="">
      <xdr:nvSpPr>
        <xdr:cNvPr id="366" name="農林水産業費該当値テキスト"/>
        <xdr:cNvSpPr txBox="1"/>
      </xdr:nvSpPr>
      <xdr:spPr>
        <a:xfrm>
          <a:off x="10318750" y="934593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23495</xdr:rowOff>
    </xdr:from>
    <xdr:to xmlns:xdr="http://schemas.openxmlformats.org/drawingml/2006/spreadsheetDrawing">
      <xdr:col>50</xdr:col>
      <xdr:colOff>165100</xdr:colOff>
      <xdr:row>56</xdr:row>
      <xdr:rowOff>128905</xdr:rowOff>
    </xdr:to>
    <xdr:sp macro="" textlink="">
      <xdr:nvSpPr>
        <xdr:cNvPr id="367" name="楕円 366"/>
        <xdr:cNvSpPr/>
      </xdr:nvSpPr>
      <xdr:spPr>
        <a:xfrm>
          <a:off x="9398000" y="96246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146685</xdr:rowOff>
    </xdr:from>
    <xdr:ext cx="597535" cy="268605"/>
    <xdr:sp macro="" textlink="">
      <xdr:nvSpPr>
        <xdr:cNvPr id="368" name="テキスト ボックス 367"/>
        <xdr:cNvSpPr txBox="1"/>
      </xdr:nvSpPr>
      <xdr:spPr>
        <a:xfrm>
          <a:off x="9152890" y="940498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79375</xdr:rowOff>
    </xdr:from>
    <xdr:to xmlns:xdr="http://schemas.openxmlformats.org/drawingml/2006/spreadsheetDrawing">
      <xdr:col>46</xdr:col>
      <xdr:colOff>38100</xdr:colOff>
      <xdr:row>56</xdr:row>
      <xdr:rowOff>6985</xdr:rowOff>
    </xdr:to>
    <xdr:sp macro="" textlink="">
      <xdr:nvSpPr>
        <xdr:cNvPr id="369" name="楕円 368"/>
        <xdr:cNvSpPr/>
      </xdr:nvSpPr>
      <xdr:spPr>
        <a:xfrm>
          <a:off x="8528050" y="950912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23495</xdr:rowOff>
    </xdr:from>
    <xdr:ext cx="597535" cy="268605"/>
    <xdr:sp macro="" textlink="">
      <xdr:nvSpPr>
        <xdr:cNvPr id="370" name="テキスト ボックス 369"/>
        <xdr:cNvSpPr txBox="1"/>
      </xdr:nvSpPr>
      <xdr:spPr>
        <a:xfrm>
          <a:off x="8282940" y="928179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71120</xdr:rowOff>
    </xdr:from>
    <xdr:to xmlns:xdr="http://schemas.openxmlformats.org/drawingml/2006/spreadsheetDrawing">
      <xdr:col>41</xdr:col>
      <xdr:colOff>101600</xdr:colOff>
      <xdr:row>56</xdr:row>
      <xdr:rowOff>171450</xdr:rowOff>
    </xdr:to>
    <xdr:sp macro="" textlink="">
      <xdr:nvSpPr>
        <xdr:cNvPr id="371" name="楕円 370"/>
        <xdr:cNvSpPr/>
      </xdr:nvSpPr>
      <xdr:spPr>
        <a:xfrm>
          <a:off x="7654290" y="9672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15875</xdr:rowOff>
    </xdr:from>
    <xdr:ext cx="597535" cy="269240"/>
    <xdr:sp macro="" textlink="">
      <xdr:nvSpPr>
        <xdr:cNvPr id="372" name="テキスト ボックス 371"/>
        <xdr:cNvSpPr txBox="1"/>
      </xdr:nvSpPr>
      <xdr:spPr>
        <a:xfrm>
          <a:off x="7412990" y="9445625"/>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170180</xdr:rowOff>
    </xdr:from>
    <xdr:to xmlns:xdr="http://schemas.openxmlformats.org/drawingml/2006/spreadsheetDrawing">
      <xdr:col>36</xdr:col>
      <xdr:colOff>165100</xdr:colOff>
      <xdr:row>57</xdr:row>
      <xdr:rowOff>97790</xdr:rowOff>
    </xdr:to>
    <xdr:sp macro="" textlink="">
      <xdr:nvSpPr>
        <xdr:cNvPr id="373" name="楕円 372"/>
        <xdr:cNvSpPr/>
      </xdr:nvSpPr>
      <xdr:spPr>
        <a:xfrm>
          <a:off x="6784340" y="9771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114935</xdr:rowOff>
    </xdr:from>
    <xdr:ext cx="597535" cy="267335"/>
    <xdr:sp macro="" textlink="">
      <xdr:nvSpPr>
        <xdr:cNvPr id="374" name="テキスト ボックス 373"/>
        <xdr:cNvSpPr txBox="1"/>
      </xdr:nvSpPr>
      <xdr:spPr>
        <a:xfrm>
          <a:off x="6539230" y="954468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59055</xdr:rowOff>
    </xdr:from>
    <xdr:to xmlns:xdr="http://schemas.openxmlformats.org/drawingml/2006/spreadsheetDrawing">
      <xdr:col>59</xdr:col>
      <xdr:colOff>50800</xdr:colOff>
      <xdr:row>65</xdr:row>
      <xdr:rowOff>33020</xdr:rowOff>
    </xdr:to>
    <xdr:sp macro="" textlink="">
      <xdr:nvSpPr>
        <xdr:cNvPr id="375" name="正方形/長方形 374"/>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59055</xdr:rowOff>
    </xdr:from>
    <xdr:to xmlns:xdr="http://schemas.openxmlformats.org/drawingml/2006/spreadsheetDrawing">
      <xdr:col>43</xdr:col>
      <xdr:colOff>63500</xdr:colOff>
      <xdr:row>66</xdr:row>
      <xdr:rowOff>145415</xdr:rowOff>
    </xdr:to>
    <xdr:sp macro="" textlink="">
      <xdr:nvSpPr>
        <xdr:cNvPr id="376" name="正方形/長方形 375"/>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92075</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59055</xdr:rowOff>
    </xdr:from>
    <xdr:to xmlns:xdr="http://schemas.openxmlformats.org/drawingml/2006/spreadsheetDrawing">
      <xdr:col>48</xdr:col>
      <xdr:colOff>127000</xdr:colOff>
      <xdr:row>66</xdr:row>
      <xdr:rowOff>145415</xdr:rowOff>
    </xdr:to>
    <xdr:sp macro="" textlink="">
      <xdr:nvSpPr>
        <xdr:cNvPr id="378" name="正方形/長方形 377"/>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92075</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59055</xdr:rowOff>
    </xdr:from>
    <xdr:to xmlns:xdr="http://schemas.openxmlformats.org/drawingml/2006/spreadsheetDrawing">
      <xdr:col>54</xdr:col>
      <xdr:colOff>127000</xdr:colOff>
      <xdr:row>66</xdr:row>
      <xdr:rowOff>145415</xdr:rowOff>
    </xdr:to>
    <xdr:sp macro="" textlink="">
      <xdr:nvSpPr>
        <xdr:cNvPr id="380" name="正方形/長方形 379"/>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92075</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82" name="正方形/長方形 381"/>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7980" cy="232410"/>
    <xdr:sp macro="" textlink="">
      <xdr:nvSpPr>
        <xdr:cNvPr id="383" name="テキスト ボックス 382"/>
        <xdr:cNvSpPr txBox="1"/>
      </xdr:nvSpPr>
      <xdr:spPr>
        <a:xfrm>
          <a:off x="643636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84" name="直線コネクタ 383"/>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46355</xdr:rowOff>
    </xdr:from>
    <xdr:to xmlns:xdr="http://schemas.openxmlformats.org/drawingml/2006/spreadsheetDrawing">
      <xdr:col>59</xdr:col>
      <xdr:colOff>50800</xdr:colOff>
      <xdr:row>79</xdr:row>
      <xdr:rowOff>46355</xdr:rowOff>
    </xdr:to>
    <xdr:cxnSp macro="">
      <xdr:nvCxnSpPr>
        <xdr:cNvPr id="385" name="直線コネクタ 384"/>
        <xdr:cNvCxnSpPr/>
      </xdr:nvCxnSpPr>
      <xdr:spPr>
        <a:xfrm>
          <a:off x="6474460" y="13590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76835</xdr:rowOff>
    </xdr:from>
    <xdr:ext cx="247650" cy="268605"/>
    <xdr:sp macro="" textlink="">
      <xdr:nvSpPr>
        <xdr:cNvPr id="386" name="テキスト ボックス 385"/>
        <xdr:cNvSpPr txBox="1"/>
      </xdr:nvSpPr>
      <xdr:spPr>
        <a:xfrm>
          <a:off x="6229350" y="13449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87" name="直線コネクタ 386"/>
        <xdr:cNvCxnSpPr/>
      </xdr:nvCxnSpPr>
      <xdr:spPr>
        <a:xfrm>
          <a:off x="6474460" y="1320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36830</xdr:rowOff>
    </xdr:from>
    <xdr:ext cx="594360" cy="269240"/>
    <xdr:sp macro="" textlink="">
      <xdr:nvSpPr>
        <xdr:cNvPr id="388" name="テキスト ボックス 387"/>
        <xdr:cNvSpPr txBox="1"/>
      </xdr:nvSpPr>
      <xdr:spPr>
        <a:xfrm>
          <a:off x="5890260" y="1306703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145415</xdr:rowOff>
    </xdr:from>
    <xdr:to xmlns:xdr="http://schemas.openxmlformats.org/drawingml/2006/spreadsheetDrawing">
      <xdr:col>59</xdr:col>
      <xdr:colOff>50800</xdr:colOff>
      <xdr:row>74</xdr:row>
      <xdr:rowOff>145415</xdr:rowOff>
    </xdr:to>
    <xdr:cxnSp macro="">
      <xdr:nvCxnSpPr>
        <xdr:cNvPr id="389" name="直線コネクタ 388"/>
        <xdr:cNvCxnSpPr/>
      </xdr:nvCxnSpPr>
      <xdr:spPr>
        <a:xfrm>
          <a:off x="6474460" y="12832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94360" cy="267335"/>
    <xdr:sp macro="" textlink="">
      <xdr:nvSpPr>
        <xdr:cNvPr id="390" name="テキスト ボックス 389"/>
        <xdr:cNvSpPr txBox="1"/>
      </xdr:nvSpPr>
      <xdr:spPr>
        <a:xfrm>
          <a:off x="5890260" y="12687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105410</xdr:rowOff>
    </xdr:from>
    <xdr:to xmlns:xdr="http://schemas.openxmlformats.org/drawingml/2006/spreadsheetDrawing">
      <xdr:col>59</xdr:col>
      <xdr:colOff>50800</xdr:colOff>
      <xdr:row>72</xdr:row>
      <xdr:rowOff>105410</xdr:rowOff>
    </xdr:to>
    <xdr:cxnSp macro="">
      <xdr:nvCxnSpPr>
        <xdr:cNvPr id="391" name="直線コネクタ 390"/>
        <xdr:cNvCxnSpPr/>
      </xdr:nvCxnSpPr>
      <xdr:spPr>
        <a:xfrm>
          <a:off x="6474460" y="12449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135890</xdr:rowOff>
    </xdr:from>
    <xdr:ext cx="594360" cy="267970"/>
    <xdr:sp macro="" textlink="">
      <xdr:nvSpPr>
        <xdr:cNvPr id="392" name="テキスト ボックス 391"/>
        <xdr:cNvSpPr txBox="1"/>
      </xdr:nvSpPr>
      <xdr:spPr>
        <a:xfrm>
          <a:off x="5890260" y="12308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66040</xdr:rowOff>
    </xdr:from>
    <xdr:to xmlns:xdr="http://schemas.openxmlformats.org/drawingml/2006/spreadsheetDrawing">
      <xdr:col>59</xdr:col>
      <xdr:colOff>50800</xdr:colOff>
      <xdr:row>70</xdr:row>
      <xdr:rowOff>66040</xdr:rowOff>
    </xdr:to>
    <xdr:cxnSp macro="">
      <xdr:nvCxnSpPr>
        <xdr:cNvPr id="393" name="直線コネクタ 392"/>
        <xdr:cNvCxnSpPr/>
      </xdr:nvCxnSpPr>
      <xdr:spPr>
        <a:xfrm>
          <a:off x="6474460" y="12067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95885</xdr:rowOff>
    </xdr:from>
    <xdr:ext cx="594360" cy="268605"/>
    <xdr:sp macro="" textlink="">
      <xdr:nvSpPr>
        <xdr:cNvPr id="394" name="テキスト ボックス 393"/>
        <xdr:cNvSpPr txBox="1"/>
      </xdr:nvSpPr>
      <xdr:spPr>
        <a:xfrm>
          <a:off x="5890260" y="11925935"/>
          <a:ext cx="594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5" name="直線コネクタ 394"/>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56515</xdr:rowOff>
    </xdr:from>
    <xdr:ext cx="684530" cy="267335"/>
    <xdr:sp macro="" textlink="">
      <xdr:nvSpPr>
        <xdr:cNvPr id="396" name="テキスト ボックス 395"/>
        <xdr:cNvSpPr txBox="1"/>
      </xdr:nvSpPr>
      <xdr:spPr>
        <a:xfrm>
          <a:off x="5800090" y="11543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86360</xdr:rowOff>
    </xdr:to>
    <xdr:sp macro="" textlink="">
      <xdr:nvSpPr>
        <xdr:cNvPr id="397" name="商工費グラフ枠"/>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118110</xdr:rowOff>
    </xdr:from>
    <xdr:to xmlns:xdr="http://schemas.openxmlformats.org/drawingml/2006/spreadsheetDrawing">
      <xdr:col>54</xdr:col>
      <xdr:colOff>186690</xdr:colOff>
      <xdr:row>79</xdr:row>
      <xdr:rowOff>43815</xdr:rowOff>
    </xdr:to>
    <xdr:cxnSp macro="">
      <xdr:nvCxnSpPr>
        <xdr:cNvPr id="398" name="直線コネクタ 397"/>
        <xdr:cNvCxnSpPr/>
      </xdr:nvCxnSpPr>
      <xdr:spPr>
        <a:xfrm flipV="1">
          <a:off x="10267950" y="12291060"/>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47625</xdr:rowOff>
    </xdr:from>
    <xdr:ext cx="469265" cy="269240"/>
    <xdr:sp macro="" textlink="">
      <xdr:nvSpPr>
        <xdr:cNvPr id="399" name="商工費最小値テキスト"/>
        <xdr:cNvSpPr txBox="1"/>
      </xdr:nvSpPr>
      <xdr:spPr>
        <a:xfrm>
          <a:off x="10318750" y="13592175"/>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43815</xdr:rowOff>
    </xdr:from>
    <xdr:to xmlns:xdr="http://schemas.openxmlformats.org/drawingml/2006/spreadsheetDrawing">
      <xdr:col>55</xdr:col>
      <xdr:colOff>88900</xdr:colOff>
      <xdr:row>79</xdr:row>
      <xdr:rowOff>43815</xdr:rowOff>
    </xdr:to>
    <xdr:cxnSp macro="">
      <xdr:nvCxnSpPr>
        <xdr:cNvPr id="400" name="直線コネクタ 399"/>
        <xdr:cNvCxnSpPr/>
      </xdr:nvCxnSpPr>
      <xdr:spPr>
        <a:xfrm>
          <a:off x="10182860" y="135883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62230</xdr:rowOff>
    </xdr:from>
    <xdr:ext cx="598170" cy="268605"/>
    <xdr:sp macro="" textlink="">
      <xdr:nvSpPr>
        <xdr:cNvPr id="401" name="商工費最大値テキスト"/>
        <xdr:cNvSpPr txBox="1"/>
      </xdr:nvSpPr>
      <xdr:spPr>
        <a:xfrm>
          <a:off x="10318750" y="12063730"/>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683,678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118110</xdr:rowOff>
    </xdr:from>
    <xdr:to xmlns:xdr="http://schemas.openxmlformats.org/drawingml/2006/spreadsheetDrawing">
      <xdr:col>55</xdr:col>
      <xdr:colOff>88900</xdr:colOff>
      <xdr:row>71</xdr:row>
      <xdr:rowOff>118110</xdr:rowOff>
    </xdr:to>
    <xdr:cxnSp macro="">
      <xdr:nvCxnSpPr>
        <xdr:cNvPr id="402" name="直線コネクタ 401"/>
        <xdr:cNvCxnSpPr/>
      </xdr:nvCxnSpPr>
      <xdr:spPr>
        <a:xfrm>
          <a:off x="10182860" y="122910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7620</xdr:rowOff>
    </xdr:from>
    <xdr:to xmlns:xdr="http://schemas.openxmlformats.org/drawingml/2006/spreadsheetDrawing">
      <xdr:col>55</xdr:col>
      <xdr:colOff>0</xdr:colOff>
      <xdr:row>77</xdr:row>
      <xdr:rowOff>32385</xdr:rowOff>
    </xdr:to>
    <xdr:cxnSp macro="">
      <xdr:nvCxnSpPr>
        <xdr:cNvPr id="403" name="直線コネクタ 402"/>
        <xdr:cNvCxnSpPr/>
      </xdr:nvCxnSpPr>
      <xdr:spPr>
        <a:xfrm>
          <a:off x="9448800" y="13037820"/>
          <a:ext cx="81915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147955</xdr:rowOff>
    </xdr:from>
    <xdr:ext cx="534035" cy="268605"/>
    <xdr:sp macro="" textlink="">
      <xdr:nvSpPr>
        <xdr:cNvPr id="404" name="商工費平均値テキスト"/>
        <xdr:cNvSpPr txBox="1"/>
      </xdr:nvSpPr>
      <xdr:spPr>
        <a:xfrm>
          <a:off x="10318750" y="13349605"/>
          <a:ext cx="53403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170180</xdr:rowOff>
    </xdr:from>
    <xdr:to xmlns:xdr="http://schemas.openxmlformats.org/drawingml/2006/spreadsheetDrawing">
      <xdr:col>55</xdr:col>
      <xdr:colOff>50800</xdr:colOff>
      <xdr:row>78</xdr:row>
      <xdr:rowOff>97790</xdr:rowOff>
    </xdr:to>
    <xdr:sp macro="" textlink="">
      <xdr:nvSpPr>
        <xdr:cNvPr id="405" name="フローチャート: 判断 404"/>
        <xdr:cNvSpPr/>
      </xdr:nvSpPr>
      <xdr:spPr>
        <a:xfrm>
          <a:off x="10220960" y="1337183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7620</xdr:rowOff>
    </xdr:from>
    <xdr:to xmlns:xdr="http://schemas.openxmlformats.org/drawingml/2006/spreadsheetDrawing">
      <xdr:col>50</xdr:col>
      <xdr:colOff>114300</xdr:colOff>
      <xdr:row>77</xdr:row>
      <xdr:rowOff>83820</xdr:rowOff>
    </xdr:to>
    <xdr:cxnSp macro="">
      <xdr:nvCxnSpPr>
        <xdr:cNvPr id="406" name="直線コネクタ 405"/>
        <xdr:cNvCxnSpPr/>
      </xdr:nvCxnSpPr>
      <xdr:spPr>
        <a:xfrm flipV="1">
          <a:off x="8578850" y="13037820"/>
          <a:ext cx="86995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171450</xdr:rowOff>
    </xdr:from>
    <xdr:to xmlns:xdr="http://schemas.openxmlformats.org/drawingml/2006/spreadsheetDrawing">
      <xdr:col>50</xdr:col>
      <xdr:colOff>165100</xdr:colOff>
      <xdr:row>78</xdr:row>
      <xdr:rowOff>99060</xdr:rowOff>
    </xdr:to>
    <xdr:sp macro="" textlink="">
      <xdr:nvSpPr>
        <xdr:cNvPr id="407" name="フローチャート: 判断 406"/>
        <xdr:cNvSpPr/>
      </xdr:nvSpPr>
      <xdr:spPr>
        <a:xfrm>
          <a:off x="9398000" y="13373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89535</xdr:rowOff>
    </xdr:from>
    <xdr:ext cx="532765" cy="267335"/>
    <xdr:sp macro="" textlink="">
      <xdr:nvSpPr>
        <xdr:cNvPr id="408" name="テキスト ボックス 407"/>
        <xdr:cNvSpPr txBox="1"/>
      </xdr:nvSpPr>
      <xdr:spPr>
        <a:xfrm>
          <a:off x="9185275" y="1346263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7620</xdr:rowOff>
    </xdr:from>
    <xdr:to xmlns:xdr="http://schemas.openxmlformats.org/drawingml/2006/spreadsheetDrawing">
      <xdr:col>45</xdr:col>
      <xdr:colOff>177800</xdr:colOff>
      <xdr:row>77</xdr:row>
      <xdr:rowOff>83820</xdr:rowOff>
    </xdr:to>
    <xdr:cxnSp macro="">
      <xdr:nvCxnSpPr>
        <xdr:cNvPr id="409" name="直線コネクタ 408"/>
        <xdr:cNvCxnSpPr/>
      </xdr:nvCxnSpPr>
      <xdr:spPr>
        <a:xfrm>
          <a:off x="7705090" y="13037820"/>
          <a:ext cx="87376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45085</xdr:rowOff>
    </xdr:from>
    <xdr:to xmlns:xdr="http://schemas.openxmlformats.org/drawingml/2006/spreadsheetDrawing">
      <xdr:col>46</xdr:col>
      <xdr:colOff>38100</xdr:colOff>
      <xdr:row>78</xdr:row>
      <xdr:rowOff>150495</xdr:rowOff>
    </xdr:to>
    <xdr:sp macro="" textlink="">
      <xdr:nvSpPr>
        <xdr:cNvPr id="410" name="フローチャート: 判断 409"/>
        <xdr:cNvSpPr/>
      </xdr:nvSpPr>
      <xdr:spPr>
        <a:xfrm>
          <a:off x="8528050" y="1341818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140970</xdr:rowOff>
    </xdr:from>
    <xdr:ext cx="532765" cy="269240"/>
    <xdr:sp macro="" textlink="">
      <xdr:nvSpPr>
        <xdr:cNvPr id="411" name="テキスト ボックス 410"/>
        <xdr:cNvSpPr txBox="1"/>
      </xdr:nvSpPr>
      <xdr:spPr>
        <a:xfrm>
          <a:off x="8315325" y="1351407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50800</xdr:rowOff>
    </xdr:from>
    <xdr:to xmlns:xdr="http://schemas.openxmlformats.org/drawingml/2006/spreadsheetDrawing">
      <xdr:col>41</xdr:col>
      <xdr:colOff>50800</xdr:colOff>
      <xdr:row>76</xdr:row>
      <xdr:rowOff>7620</xdr:rowOff>
    </xdr:to>
    <xdr:cxnSp macro="">
      <xdr:nvCxnSpPr>
        <xdr:cNvPr id="412" name="直線コネクタ 411"/>
        <xdr:cNvCxnSpPr/>
      </xdr:nvCxnSpPr>
      <xdr:spPr>
        <a:xfrm>
          <a:off x="6835140" y="12909550"/>
          <a:ext cx="8699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81915</xdr:rowOff>
    </xdr:from>
    <xdr:to xmlns:xdr="http://schemas.openxmlformats.org/drawingml/2006/spreadsheetDrawing">
      <xdr:col>41</xdr:col>
      <xdr:colOff>101600</xdr:colOff>
      <xdr:row>79</xdr:row>
      <xdr:rowOff>9525</xdr:rowOff>
    </xdr:to>
    <xdr:sp macro="" textlink="">
      <xdr:nvSpPr>
        <xdr:cNvPr id="413" name="フローチャート: 判断 412"/>
        <xdr:cNvSpPr/>
      </xdr:nvSpPr>
      <xdr:spPr>
        <a:xfrm>
          <a:off x="7654290" y="13455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171450</xdr:rowOff>
    </xdr:from>
    <xdr:ext cx="532765" cy="269240"/>
    <xdr:sp macro="" textlink="">
      <xdr:nvSpPr>
        <xdr:cNvPr id="414" name="テキスト ボックス 413"/>
        <xdr:cNvSpPr txBox="1"/>
      </xdr:nvSpPr>
      <xdr:spPr>
        <a:xfrm>
          <a:off x="7445375" y="1354455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75565</xdr:rowOff>
    </xdr:from>
    <xdr:to xmlns:xdr="http://schemas.openxmlformats.org/drawingml/2006/spreadsheetDrawing">
      <xdr:col>36</xdr:col>
      <xdr:colOff>165100</xdr:colOff>
      <xdr:row>79</xdr:row>
      <xdr:rowOff>2540</xdr:rowOff>
    </xdr:to>
    <xdr:sp macro="" textlink="">
      <xdr:nvSpPr>
        <xdr:cNvPr id="415" name="フローチャート: 判断 414"/>
        <xdr:cNvSpPr/>
      </xdr:nvSpPr>
      <xdr:spPr>
        <a:xfrm>
          <a:off x="6784340" y="134486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171450</xdr:rowOff>
    </xdr:from>
    <xdr:ext cx="532765" cy="269240"/>
    <xdr:sp macro="" textlink="">
      <xdr:nvSpPr>
        <xdr:cNvPr id="416" name="テキスト ボックス 415"/>
        <xdr:cNvSpPr txBox="1"/>
      </xdr:nvSpPr>
      <xdr:spPr>
        <a:xfrm>
          <a:off x="6571615" y="1354455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83185</xdr:rowOff>
    </xdr:from>
    <xdr:ext cx="762000" cy="269240"/>
    <xdr:sp macro="" textlink="">
      <xdr:nvSpPr>
        <xdr:cNvPr id="417" name="テキスト ボックス 416"/>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83185</xdr:rowOff>
    </xdr:from>
    <xdr:ext cx="761365" cy="269240"/>
    <xdr:sp macro="" textlink="">
      <xdr:nvSpPr>
        <xdr:cNvPr id="418" name="テキスト ボックス 417"/>
        <xdr:cNvSpPr txBox="1"/>
      </xdr:nvSpPr>
      <xdr:spPr>
        <a:xfrm>
          <a:off x="926211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83185</xdr:rowOff>
    </xdr:from>
    <xdr:ext cx="761365" cy="269240"/>
    <xdr:sp macro="" textlink="">
      <xdr:nvSpPr>
        <xdr:cNvPr id="419" name="テキスト ボックス 418"/>
        <xdr:cNvSpPr txBox="1"/>
      </xdr:nvSpPr>
      <xdr:spPr>
        <a:xfrm>
          <a:off x="839216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83185</xdr:rowOff>
    </xdr:from>
    <xdr:ext cx="761365" cy="269240"/>
    <xdr:sp macro="" textlink="">
      <xdr:nvSpPr>
        <xdr:cNvPr id="420" name="テキスト ボックス 419"/>
        <xdr:cNvSpPr txBox="1"/>
      </xdr:nvSpPr>
      <xdr:spPr>
        <a:xfrm>
          <a:off x="75184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83185</xdr:rowOff>
    </xdr:from>
    <xdr:ext cx="761365" cy="269240"/>
    <xdr:sp macro="" textlink="">
      <xdr:nvSpPr>
        <xdr:cNvPr id="421" name="テキスト ボックス 420"/>
        <xdr:cNvSpPr txBox="1"/>
      </xdr:nvSpPr>
      <xdr:spPr>
        <a:xfrm>
          <a:off x="66484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157480</xdr:rowOff>
    </xdr:from>
    <xdr:to xmlns:xdr="http://schemas.openxmlformats.org/drawingml/2006/spreadsheetDrawing">
      <xdr:col>55</xdr:col>
      <xdr:colOff>50800</xdr:colOff>
      <xdr:row>77</xdr:row>
      <xdr:rowOff>85090</xdr:rowOff>
    </xdr:to>
    <xdr:sp macro="" textlink="">
      <xdr:nvSpPr>
        <xdr:cNvPr id="422" name="楕円 421"/>
        <xdr:cNvSpPr/>
      </xdr:nvSpPr>
      <xdr:spPr>
        <a:xfrm>
          <a:off x="10220960" y="131876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3175</xdr:rowOff>
    </xdr:from>
    <xdr:ext cx="598170" cy="269240"/>
    <xdr:sp macro="" textlink="">
      <xdr:nvSpPr>
        <xdr:cNvPr id="423" name="商工費該当値テキスト"/>
        <xdr:cNvSpPr txBox="1"/>
      </xdr:nvSpPr>
      <xdr:spPr>
        <a:xfrm>
          <a:off x="10318750" y="13033375"/>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132715</xdr:rowOff>
    </xdr:from>
    <xdr:to xmlns:xdr="http://schemas.openxmlformats.org/drawingml/2006/spreadsheetDrawing">
      <xdr:col>50</xdr:col>
      <xdr:colOff>165100</xdr:colOff>
      <xdr:row>76</xdr:row>
      <xdr:rowOff>59690</xdr:rowOff>
    </xdr:to>
    <xdr:sp macro="" textlink="">
      <xdr:nvSpPr>
        <xdr:cNvPr id="424" name="楕円 423"/>
        <xdr:cNvSpPr/>
      </xdr:nvSpPr>
      <xdr:spPr>
        <a:xfrm>
          <a:off x="9398000" y="129914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74</xdr:row>
      <xdr:rowOff>78105</xdr:rowOff>
    </xdr:from>
    <xdr:ext cx="597535" cy="267335"/>
    <xdr:sp macro="" textlink="">
      <xdr:nvSpPr>
        <xdr:cNvPr id="425" name="テキスト ボックス 424"/>
        <xdr:cNvSpPr txBox="1"/>
      </xdr:nvSpPr>
      <xdr:spPr>
        <a:xfrm>
          <a:off x="9152890" y="1276540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31115</xdr:rowOff>
    </xdr:from>
    <xdr:to xmlns:xdr="http://schemas.openxmlformats.org/drawingml/2006/spreadsheetDrawing">
      <xdr:col>46</xdr:col>
      <xdr:colOff>38100</xdr:colOff>
      <xdr:row>77</xdr:row>
      <xdr:rowOff>137160</xdr:rowOff>
    </xdr:to>
    <xdr:sp macro="" textlink="">
      <xdr:nvSpPr>
        <xdr:cNvPr id="426" name="楕円 425"/>
        <xdr:cNvSpPr/>
      </xdr:nvSpPr>
      <xdr:spPr>
        <a:xfrm>
          <a:off x="8528050" y="13232765"/>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75</xdr:row>
      <xdr:rowOff>153670</xdr:rowOff>
    </xdr:from>
    <xdr:ext cx="597535" cy="268605"/>
    <xdr:sp macro="" textlink="">
      <xdr:nvSpPr>
        <xdr:cNvPr id="427" name="テキスト ボックス 426"/>
        <xdr:cNvSpPr txBox="1"/>
      </xdr:nvSpPr>
      <xdr:spPr>
        <a:xfrm>
          <a:off x="8282940" y="1301242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132715</xdr:rowOff>
    </xdr:from>
    <xdr:to xmlns:xdr="http://schemas.openxmlformats.org/drawingml/2006/spreadsheetDrawing">
      <xdr:col>41</xdr:col>
      <xdr:colOff>101600</xdr:colOff>
      <xdr:row>76</xdr:row>
      <xdr:rowOff>59690</xdr:rowOff>
    </xdr:to>
    <xdr:sp macro="" textlink="">
      <xdr:nvSpPr>
        <xdr:cNvPr id="428" name="楕円 427"/>
        <xdr:cNvSpPr/>
      </xdr:nvSpPr>
      <xdr:spPr>
        <a:xfrm>
          <a:off x="7654290" y="129914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74</xdr:row>
      <xdr:rowOff>78105</xdr:rowOff>
    </xdr:from>
    <xdr:ext cx="597535" cy="267335"/>
    <xdr:sp macro="" textlink="">
      <xdr:nvSpPr>
        <xdr:cNvPr id="429" name="テキスト ボックス 428"/>
        <xdr:cNvSpPr txBox="1"/>
      </xdr:nvSpPr>
      <xdr:spPr>
        <a:xfrm>
          <a:off x="7412990" y="1276540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171450</xdr:rowOff>
    </xdr:from>
    <xdr:to xmlns:xdr="http://schemas.openxmlformats.org/drawingml/2006/spreadsheetDrawing">
      <xdr:col>36</xdr:col>
      <xdr:colOff>165100</xdr:colOff>
      <xdr:row>75</xdr:row>
      <xdr:rowOff>103505</xdr:rowOff>
    </xdr:to>
    <xdr:sp macro="" textlink="">
      <xdr:nvSpPr>
        <xdr:cNvPr id="430" name="楕円 429"/>
        <xdr:cNvSpPr/>
      </xdr:nvSpPr>
      <xdr:spPr>
        <a:xfrm>
          <a:off x="6784340" y="128587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73</xdr:row>
      <xdr:rowOff>120650</xdr:rowOff>
    </xdr:from>
    <xdr:ext cx="597535" cy="268605"/>
    <xdr:sp macro="" textlink="">
      <xdr:nvSpPr>
        <xdr:cNvPr id="431" name="テキスト ボックス 430"/>
        <xdr:cNvSpPr txBox="1"/>
      </xdr:nvSpPr>
      <xdr:spPr>
        <a:xfrm>
          <a:off x="6539230" y="1263650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59055</xdr:rowOff>
    </xdr:from>
    <xdr:to xmlns:xdr="http://schemas.openxmlformats.org/drawingml/2006/spreadsheetDrawing">
      <xdr:col>59</xdr:col>
      <xdr:colOff>50800</xdr:colOff>
      <xdr:row>85</xdr:row>
      <xdr:rowOff>33020</xdr:rowOff>
    </xdr:to>
    <xdr:sp macro="" textlink="">
      <xdr:nvSpPr>
        <xdr:cNvPr id="432" name="正方形/長方形 431"/>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59055</xdr:rowOff>
    </xdr:from>
    <xdr:to xmlns:xdr="http://schemas.openxmlformats.org/drawingml/2006/spreadsheetDrawing">
      <xdr:col>43</xdr:col>
      <xdr:colOff>63500</xdr:colOff>
      <xdr:row>86</xdr:row>
      <xdr:rowOff>145415</xdr:rowOff>
    </xdr:to>
    <xdr:sp macro="" textlink="">
      <xdr:nvSpPr>
        <xdr:cNvPr id="433" name="正方形/長方形 432"/>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92075</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59055</xdr:rowOff>
    </xdr:from>
    <xdr:to xmlns:xdr="http://schemas.openxmlformats.org/drawingml/2006/spreadsheetDrawing">
      <xdr:col>48</xdr:col>
      <xdr:colOff>127000</xdr:colOff>
      <xdr:row>86</xdr:row>
      <xdr:rowOff>145415</xdr:rowOff>
    </xdr:to>
    <xdr:sp macro="" textlink="">
      <xdr:nvSpPr>
        <xdr:cNvPr id="435" name="正方形/長方形 434"/>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92075</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59055</xdr:rowOff>
    </xdr:from>
    <xdr:to xmlns:xdr="http://schemas.openxmlformats.org/drawingml/2006/spreadsheetDrawing">
      <xdr:col>54</xdr:col>
      <xdr:colOff>127000</xdr:colOff>
      <xdr:row>86</xdr:row>
      <xdr:rowOff>145415</xdr:rowOff>
    </xdr:to>
    <xdr:sp macro="" textlink="">
      <xdr:nvSpPr>
        <xdr:cNvPr id="437" name="正方形/長方形 436"/>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92075</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7980" cy="232410"/>
    <xdr:sp macro="" textlink="">
      <xdr:nvSpPr>
        <xdr:cNvPr id="440" name="テキスト ボックス 439"/>
        <xdr:cNvSpPr txBox="1"/>
      </xdr:nvSpPr>
      <xdr:spPr>
        <a:xfrm>
          <a:off x="643636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474460" y="16827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7650" cy="257175"/>
    <xdr:sp macro="" textlink="">
      <xdr:nvSpPr>
        <xdr:cNvPr id="443" name="テキスト ボックス 442"/>
        <xdr:cNvSpPr txBox="1"/>
      </xdr:nvSpPr>
      <xdr:spPr>
        <a:xfrm>
          <a:off x="6229350" y="166852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4530" cy="257175"/>
    <xdr:sp macro="" textlink="">
      <xdr:nvSpPr>
        <xdr:cNvPr id="445" name="テキスト ボックス 444"/>
        <xdr:cNvSpPr txBox="1"/>
      </xdr:nvSpPr>
      <xdr:spPr>
        <a:xfrm>
          <a:off x="5800090" y="161137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474460" y="15684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116205</xdr:rowOff>
    </xdr:from>
    <xdr:ext cx="684530" cy="259715"/>
    <xdr:sp macro="" textlink="">
      <xdr:nvSpPr>
        <xdr:cNvPr id="447" name="テキスト ボックス 446"/>
        <xdr:cNvSpPr txBox="1"/>
      </xdr:nvSpPr>
      <xdr:spPr>
        <a:xfrm>
          <a:off x="5800090" y="15546705"/>
          <a:ext cx="6845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48" name="直線コネクタ 447"/>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56515</xdr:rowOff>
    </xdr:from>
    <xdr:ext cx="684530" cy="267335"/>
    <xdr:sp macro="" textlink="">
      <xdr:nvSpPr>
        <xdr:cNvPr id="449" name="テキスト ボックス 448"/>
        <xdr:cNvSpPr txBox="1"/>
      </xdr:nvSpPr>
      <xdr:spPr>
        <a:xfrm>
          <a:off x="58000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118745</xdr:rowOff>
    </xdr:from>
    <xdr:to xmlns:xdr="http://schemas.openxmlformats.org/drawingml/2006/spreadsheetDrawing">
      <xdr:col>54</xdr:col>
      <xdr:colOff>186690</xdr:colOff>
      <xdr:row>98</xdr:row>
      <xdr:rowOff>3175</xdr:rowOff>
    </xdr:to>
    <xdr:cxnSp macro="">
      <xdr:nvCxnSpPr>
        <xdr:cNvPr id="451" name="直線コネクタ 450"/>
        <xdr:cNvCxnSpPr/>
      </xdr:nvCxnSpPr>
      <xdr:spPr>
        <a:xfrm flipV="1">
          <a:off x="10267950" y="1554924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6985</xdr:rowOff>
    </xdr:from>
    <xdr:ext cx="534035" cy="257175"/>
    <xdr:sp macro="" textlink="">
      <xdr:nvSpPr>
        <xdr:cNvPr id="452" name="土木費最小値テキスト"/>
        <xdr:cNvSpPr txBox="1"/>
      </xdr:nvSpPr>
      <xdr:spPr>
        <a:xfrm>
          <a:off x="10318750" y="1680908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3175</xdr:rowOff>
    </xdr:from>
    <xdr:to xmlns:xdr="http://schemas.openxmlformats.org/drawingml/2006/spreadsheetDrawing">
      <xdr:col>55</xdr:col>
      <xdr:colOff>88900</xdr:colOff>
      <xdr:row>98</xdr:row>
      <xdr:rowOff>3175</xdr:rowOff>
    </xdr:to>
    <xdr:cxnSp macro="">
      <xdr:nvCxnSpPr>
        <xdr:cNvPr id="453" name="直線コネクタ 452"/>
        <xdr:cNvCxnSpPr/>
      </xdr:nvCxnSpPr>
      <xdr:spPr>
        <a:xfrm>
          <a:off x="10182860" y="168052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63500</xdr:rowOff>
    </xdr:from>
    <xdr:ext cx="689610" cy="267970"/>
    <xdr:sp macro="" textlink="">
      <xdr:nvSpPr>
        <xdr:cNvPr id="454" name="土木費最大値テキスト"/>
        <xdr:cNvSpPr txBox="1"/>
      </xdr:nvSpPr>
      <xdr:spPr>
        <a:xfrm>
          <a:off x="10318750" y="15322550"/>
          <a:ext cx="68961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2,244,810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118745</xdr:rowOff>
    </xdr:from>
    <xdr:to xmlns:xdr="http://schemas.openxmlformats.org/drawingml/2006/spreadsheetDrawing">
      <xdr:col>55</xdr:col>
      <xdr:colOff>88900</xdr:colOff>
      <xdr:row>90</xdr:row>
      <xdr:rowOff>118745</xdr:rowOff>
    </xdr:to>
    <xdr:cxnSp macro="">
      <xdr:nvCxnSpPr>
        <xdr:cNvPr id="455" name="直線コネクタ 454"/>
        <xdr:cNvCxnSpPr/>
      </xdr:nvCxnSpPr>
      <xdr:spPr>
        <a:xfrm>
          <a:off x="10182860" y="155492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123190</xdr:rowOff>
    </xdr:from>
    <xdr:to xmlns:xdr="http://schemas.openxmlformats.org/drawingml/2006/spreadsheetDrawing">
      <xdr:col>55</xdr:col>
      <xdr:colOff>0</xdr:colOff>
      <xdr:row>97</xdr:row>
      <xdr:rowOff>127000</xdr:rowOff>
    </xdr:to>
    <xdr:cxnSp macro="">
      <xdr:nvCxnSpPr>
        <xdr:cNvPr id="456" name="直線コネクタ 455"/>
        <xdr:cNvCxnSpPr/>
      </xdr:nvCxnSpPr>
      <xdr:spPr>
        <a:xfrm flipV="1">
          <a:off x="9448800" y="16753840"/>
          <a:ext cx="8191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71120</xdr:rowOff>
    </xdr:from>
    <xdr:ext cx="598170" cy="259080"/>
    <xdr:sp macro="" textlink="">
      <xdr:nvSpPr>
        <xdr:cNvPr id="457" name="土木費平均値テキスト"/>
        <xdr:cNvSpPr txBox="1"/>
      </xdr:nvSpPr>
      <xdr:spPr>
        <a:xfrm>
          <a:off x="10318750" y="165303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48260</xdr:rowOff>
    </xdr:from>
    <xdr:to xmlns:xdr="http://schemas.openxmlformats.org/drawingml/2006/spreadsheetDrawing">
      <xdr:col>55</xdr:col>
      <xdr:colOff>50800</xdr:colOff>
      <xdr:row>97</xdr:row>
      <xdr:rowOff>149860</xdr:rowOff>
    </xdr:to>
    <xdr:sp macro="" textlink="">
      <xdr:nvSpPr>
        <xdr:cNvPr id="458" name="フローチャート: 判断 457"/>
        <xdr:cNvSpPr/>
      </xdr:nvSpPr>
      <xdr:spPr>
        <a:xfrm>
          <a:off x="10220960" y="166789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19685</xdr:rowOff>
    </xdr:from>
    <xdr:to xmlns:xdr="http://schemas.openxmlformats.org/drawingml/2006/spreadsheetDrawing">
      <xdr:col>50</xdr:col>
      <xdr:colOff>114300</xdr:colOff>
      <xdr:row>97</xdr:row>
      <xdr:rowOff>127000</xdr:rowOff>
    </xdr:to>
    <xdr:cxnSp macro="">
      <xdr:nvCxnSpPr>
        <xdr:cNvPr id="459" name="直線コネクタ 458"/>
        <xdr:cNvCxnSpPr/>
      </xdr:nvCxnSpPr>
      <xdr:spPr>
        <a:xfrm>
          <a:off x="8578850" y="16650335"/>
          <a:ext cx="86995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38100</xdr:rowOff>
    </xdr:from>
    <xdr:to xmlns:xdr="http://schemas.openxmlformats.org/drawingml/2006/spreadsheetDrawing">
      <xdr:col>50</xdr:col>
      <xdr:colOff>165100</xdr:colOff>
      <xdr:row>97</xdr:row>
      <xdr:rowOff>139700</xdr:rowOff>
    </xdr:to>
    <xdr:sp macro="" textlink="">
      <xdr:nvSpPr>
        <xdr:cNvPr id="460" name="フローチャート: 判断 459"/>
        <xdr:cNvSpPr/>
      </xdr:nvSpPr>
      <xdr:spPr>
        <a:xfrm>
          <a:off x="9398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156210</xdr:rowOff>
    </xdr:from>
    <xdr:ext cx="597535" cy="257175"/>
    <xdr:sp macro="" textlink="">
      <xdr:nvSpPr>
        <xdr:cNvPr id="461" name="テキスト ボックス 460"/>
        <xdr:cNvSpPr txBox="1"/>
      </xdr:nvSpPr>
      <xdr:spPr>
        <a:xfrm>
          <a:off x="9152890" y="164439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19685</xdr:rowOff>
    </xdr:from>
    <xdr:to xmlns:xdr="http://schemas.openxmlformats.org/drawingml/2006/spreadsheetDrawing">
      <xdr:col>45</xdr:col>
      <xdr:colOff>177800</xdr:colOff>
      <xdr:row>97</xdr:row>
      <xdr:rowOff>83820</xdr:rowOff>
    </xdr:to>
    <xdr:cxnSp macro="">
      <xdr:nvCxnSpPr>
        <xdr:cNvPr id="462" name="直線コネクタ 461"/>
        <xdr:cNvCxnSpPr/>
      </xdr:nvCxnSpPr>
      <xdr:spPr>
        <a:xfrm flipV="1">
          <a:off x="7705090" y="16650335"/>
          <a:ext cx="8737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66040</xdr:rowOff>
    </xdr:from>
    <xdr:to xmlns:xdr="http://schemas.openxmlformats.org/drawingml/2006/spreadsheetDrawing">
      <xdr:col>46</xdr:col>
      <xdr:colOff>38100</xdr:colOff>
      <xdr:row>97</xdr:row>
      <xdr:rowOff>167640</xdr:rowOff>
    </xdr:to>
    <xdr:sp macro="" textlink="">
      <xdr:nvSpPr>
        <xdr:cNvPr id="463" name="フローチャート: 判断 462"/>
        <xdr:cNvSpPr/>
      </xdr:nvSpPr>
      <xdr:spPr>
        <a:xfrm>
          <a:off x="8528050" y="166966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158750</xdr:rowOff>
    </xdr:from>
    <xdr:ext cx="597535" cy="259080"/>
    <xdr:sp macro="" textlink="">
      <xdr:nvSpPr>
        <xdr:cNvPr id="464" name="テキスト ボックス 463"/>
        <xdr:cNvSpPr txBox="1"/>
      </xdr:nvSpPr>
      <xdr:spPr>
        <a:xfrm>
          <a:off x="8282940" y="16789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83820</xdr:rowOff>
    </xdr:from>
    <xdr:to xmlns:xdr="http://schemas.openxmlformats.org/drawingml/2006/spreadsheetDrawing">
      <xdr:col>41</xdr:col>
      <xdr:colOff>50800</xdr:colOff>
      <xdr:row>97</xdr:row>
      <xdr:rowOff>138430</xdr:rowOff>
    </xdr:to>
    <xdr:cxnSp macro="">
      <xdr:nvCxnSpPr>
        <xdr:cNvPr id="465" name="直線コネクタ 464"/>
        <xdr:cNvCxnSpPr/>
      </xdr:nvCxnSpPr>
      <xdr:spPr>
        <a:xfrm flipV="1">
          <a:off x="6835140" y="16714470"/>
          <a:ext cx="8699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76835</xdr:rowOff>
    </xdr:from>
    <xdr:to xmlns:xdr="http://schemas.openxmlformats.org/drawingml/2006/spreadsheetDrawing">
      <xdr:col>41</xdr:col>
      <xdr:colOff>101600</xdr:colOff>
      <xdr:row>98</xdr:row>
      <xdr:rowOff>6985</xdr:rowOff>
    </xdr:to>
    <xdr:sp macro="" textlink="">
      <xdr:nvSpPr>
        <xdr:cNvPr id="466" name="フローチャート: 判断 465"/>
        <xdr:cNvSpPr/>
      </xdr:nvSpPr>
      <xdr:spPr>
        <a:xfrm>
          <a:off x="7654290" y="167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169545</xdr:rowOff>
    </xdr:from>
    <xdr:ext cx="597535" cy="257175"/>
    <xdr:sp macro="" textlink="">
      <xdr:nvSpPr>
        <xdr:cNvPr id="467" name="テキスト ボックス 466"/>
        <xdr:cNvSpPr txBox="1"/>
      </xdr:nvSpPr>
      <xdr:spPr>
        <a:xfrm>
          <a:off x="7412990" y="168001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73660</xdr:rowOff>
    </xdr:from>
    <xdr:to xmlns:xdr="http://schemas.openxmlformats.org/drawingml/2006/spreadsheetDrawing">
      <xdr:col>36</xdr:col>
      <xdr:colOff>165100</xdr:colOff>
      <xdr:row>98</xdr:row>
      <xdr:rowOff>3810</xdr:rowOff>
    </xdr:to>
    <xdr:sp macro="" textlink="">
      <xdr:nvSpPr>
        <xdr:cNvPr id="468" name="フローチャート: 判断 467"/>
        <xdr:cNvSpPr/>
      </xdr:nvSpPr>
      <xdr:spPr>
        <a:xfrm>
          <a:off x="678434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20320</xdr:rowOff>
    </xdr:from>
    <xdr:ext cx="597535" cy="257175"/>
    <xdr:sp macro="" textlink="">
      <xdr:nvSpPr>
        <xdr:cNvPr id="469" name="テキスト ボックス 468"/>
        <xdr:cNvSpPr txBox="1"/>
      </xdr:nvSpPr>
      <xdr:spPr>
        <a:xfrm>
          <a:off x="6539230" y="164795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1" name="テキスト ボックス 470"/>
        <xdr:cNvSpPr txBox="1"/>
      </xdr:nvSpPr>
      <xdr:spPr>
        <a:xfrm>
          <a:off x="926211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72" name="テキスト ボックス 471"/>
        <xdr:cNvSpPr txBox="1"/>
      </xdr:nvSpPr>
      <xdr:spPr>
        <a:xfrm>
          <a:off x="8392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3" name="テキスト ボックス 472"/>
        <xdr:cNvSpPr txBox="1"/>
      </xdr:nvSpPr>
      <xdr:spPr>
        <a:xfrm>
          <a:off x="7518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74" name="テキスト ボックス 473"/>
        <xdr:cNvSpPr txBox="1"/>
      </xdr:nvSpPr>
      <xdr:spPr>
        <a:xfrm>
          <a:off x="66484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72390</xdr:rowOff>
    </xdr:from>
    <xdr:to xmlns:xdr="http://schemas.openxmlformats.org/drawingml/2006/spreadsheetDrawing">
      <xdr:col>55</xdr:col>
      <xdr:colOff>50800</xdr:colOff>
      <xdr:row>98</xdr:row>
      <xdr:rowOff>2540</xdr:rowOff>
    </xdr:to>
    <xdr:sp macro="" textlink="">
      <xdr:nvSpPr>
        <xdr:cNvPr id="475" name="楕円 474"/>
        <xdr:cNvSpPr/>
      </xdr:nvSpPr>
      <xdr:spPr>
        <a:xfrm>
          <a:off x="10220960" y="167030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26670</xdr:rowOff>
    </xdr:from>
    <xdr:ext cx="598170" cy="259080"/>
    <xdr:sp macro="" textlink="">
      <xdr:nvSpPr>
        <xdr:cNvPr id="476" name="土木費該当値テキスト"/>
        <xdr:cNvSpPr txBox="1"/>
      </xdr:nvSpPr>
      <xdr:spPr>
        <a:xfrm>
          <a:off x="10318750" y="16657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76200</xdr:rowOff>
    </xdr:from>
    <xdr:to xmlns:xdr="http://schemas.openxmlformats.org/drawingml/2006/spreadsheetDrawing">
      <xdr:col>50</xdr:col>
      <xdr:colOff>165100</xdr:colOff>
      <xdr:row>98</xdr:row>
      <xdr:rowOff>6350</xdr:rowOff>
    </xdr:to>
    <xdr:sp macro="" textlink="">
      <xdr:nvSpPr>
        <xdr:cNvPr id="477" name="楕円 476"/>
        <xdr:cNvSpPr/>
      </xdr:nvSpPr>
      <xdr:spPr>
        <a:xfrm>
          <a:off x="93980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168910</xdr:rowOff>
    </xdr:from>
    <xdr:ext cx="597535" cy="257175"/>
    <xdr:sp macro="" textlink="">
      <xdr:nvSpPr>
        <xdr:cNvPr id="478" name="テキスト ボックス 477"/>
        <xdr:cNvSpPr txBox="1"/>
      </xdr:nvSpPr>
      <xdr:spPr>
        <a:xfrm>
          <a:off x="9152890" y="167995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140335</xdr:rowOff>
    </xdr:from>
    <xdr:to xmlns:xdr="http://schemas.openxmlformats.org/drawingml/2006/spreadsheetDrawing">
      <xdr:col>46</xdr:col>
      <xdr:colOff>38100</xdr:colOff>
      <xdr:row>97</xdr:row>
      <xdr:rowOff>70485</xdr:rowOff>
    </xdr:to>
    <xdr:sp macro="" textlink="">
      <xdr:nvSpPr>
        <xdr:cNvPr id="479" name="楕円 478"/>
        <xdr:cNvSpPr/>
      </xdr:nvSpPr>
      <xdr:spPr>
        <a:xfrm>
          <a:off x="8528050" y="165995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86995</xdr:rowOff>
    </xdr:from>
    <xdr:ext cx="597535" cy="257175"/>
    <xdr:sp macro="" textlink="">
      <xdr:nvSpPr>
        <xdr:cNvPr id="480" name="テキスト ボックス 479"/>
        <xdr:cNvSpPr txBox="1"/>
      </xdr:nvSpPr>
      <xdr:spPr>
        <a:xfrm>
          <a:off x="8282940" y="1637474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33020</xdr:rowOff>
    </xdr:from>
    <xdr:to xmlns:xdr="http://schemas.openxmlformats.org/drawingml/2006/spreadsheetDrawing">
      <xdr:col>41</xdr:col>
      <xdr:colOff>101600</xdr:colOff>
      <xdr:row>97</xdr:row>
      <xdr:rowOff>134620</xdr:rowOff>
    </xdr:to>
    <xdr:sp macro="" textlink="">
      <xdr:nvSpPr>
        <xdr:cNvPr id="481" name="楕円 480"/>
        <xdr:cNvSpPr/>
      </xdr:nvSpPr>
      <xdr:spPr>
        <a:xfrm>
          <a:off x="765429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151765</xdr:rowOff>
    </xdr:from>
    <xdr:ext cx="597535" cy="259080"/>
    <xdr:sp macro="" textlink="">
      <xdr:nvSpPr>
        <xdr:cNvPr id="482" name="テキスト ボックス 481"/>
        <xdr:cNvSpPr txBox="1"/>
      </xdr:nvSpPr>
      <xdr:spPr>
        <a:xfrm>
          <a:off x="7412990" y="164395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87630</xdr:rowOff>
    </xdr:from>
    <xdr:to xmlns:xdr="http://schemas.openxmlformats.org/drawingml/2006/spreadsheetDrawing">
      <xdr:col>36</xdr:col>
      <xdr:colOff>165100</xdr:colOff>
      <xdr:row>98</xdr:row>
      <xdr:rowOff>17780</xdr:rowOff>
    </xdr:to>
    <xdr:sp macro="" textlink="">
      <xdr:nvSpPr>
        <xdr:cNvPr id="483" name="楕円 482"/>
        <xdr:cNvSpPr/>
      </xdr:nvSpPr>
      <xdr:spPr>
        <a:xfrm>
          <a:off x="678434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8890</xdr:rowOff>
    </xdr:from>
    <xdr:ext cx="597535" cy="257175"/>
    <xdr:sp macro="" textlink="">
      <xdr:nvSpPr>
        <xdr:cNvPr id="484" name="テキスト ボックス 483"/>
        <xdr:cNvSpPr txBox="1"/>
      </xdr:nvSpPr>
      <xdr:spPr>
        <a:xfrm>
          <a:off x="6539230" y="168109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59055</xdr:rowOff>
    </xdr:from>
    <xdr:to xmlns:xdr="http://schemas.openxmlformats.org/drawingml/2006/spreadsheetDrawing">
      <xdr:col>89</xdr:col>
      <xdr:colOff>177800</xdr:colOff>
      <xdr:row>25</xdr:row>
      <xdr:rowOff>33020</xdr:rowOff>
    </xdr:to>
    <xdr:sp macro="" textlink="">
      <xdr:nvSpPr>
        <xdr:cNvPr id="485" name="正方形/長方形 484"/>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59055</xdr:rowOff>
    </xdr:from>
    <xdr:to xmlns:xdr="http://schemas.openxmlformats.org/drawingml/2006/spreadsheetDrawing">
      <xdr:col>74</xdr:col>
      <xdr:colOff>0</xdr:colOff>
      <xdr:row>26</xdr:row>
      <xdr:rowOff>145415</xdr:rowOff>
    </xdr:to>
    <xdr:sp macro="" textlink="">
      <xdr:nvSpPr>
        <xdr:cNvPr id="486" name="正方形/長方形 485"/>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92075</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59055</xdr:rowOff>
    </xdr:from>
    <xdr:to xmlns:xdr="http://schemas.openxmlformats.org/drawingml/2006/spreadsheetDrawing">
      <xdr:col>79</xdr:col>
      <xdr:colOff>63500</xdr:colOff>
      <xdr:row>26</xdr:row>
      <xdr:rowOff>145415</xdr:rowOff>
    </xdr:to>
    <xdr:sp macro="" textlink="">
      <xdr:nvSpPr>
        <xdr:cNvPr id="488" name="正方形/長方形 487"/>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92075</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59055</xdr:rowOff>
    </xdr:from>
    <xdr:to xmlns:xdr="http://schemas.openxmlformats.org/drawingml/2006/spreadsheetDrawing">
      <xdr:col>85</xdr:col>
      <xdr:colOff>63500</xdr:colOff>
      <xdr:row>26</xdr:row>
      <xdr:rowOff>145415</xdr:rowOff>
    </xdr:to>
    <xdr:sp macro="" textlink="">
      <xdr:nvSpPr>
        <xdr:cNvPr id="490" name="正方形/長方形 489"/>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92075</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492" name="正方形/長方形 491"/>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7980" cy="232410"/>
    <xdr:sp macro="" textlink="">
      <xdr:nvSpPr>
        <xdr:cNvPr id="493" name="テキスト ボックス 492"/>
        <xdr:cNvSpPr txBox="1"/>
      </xdr:nvSpPr>
      <xdr:spPr>
        <a:xfrm>
          <a:off x="121602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86360</xdr:rowOff>
    </xdr:from>
    <xdr:to xmlns:xdr="http://schemas.openxmlformats.org/drawingml/2006/spreadsheetDrawing">
      <xdr:col>89</xdr:col>
      <xdr:colOff>177800</xdr:colOff>
      <xdr:row>41</xdr:row>
      <xdr:rowOff>86360</xdr:rowOff>
    </xdr:to>
    <xdr:cxnSp macro="">
      <xdr:nvCxnSpPr>
        <xdr:cNvPr id="494" name="直線コネクタ 493"/>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102870</xdr:rowOff>
    </xdr:from>
    <xdr:to xmlns:xdr="http://schemas.openxmlformats.org/drawingml/2006/spreadsheetDrawing">
      <xdr:col>89</xdr:col>
      <xdr:colOff>177800</xdr:colOff>
      <xdr:row>39</xdr:row>
      <xdr:rowOff>102870</xdr:rowOff>
    </xdr:to>
    <xdr:cxnSp macro="">
      <xdr:nvCxnSpPr>
        <xdr:cNvPr id="495" name="直線コネクタ 494"/>
        <xdr:cNvCxnSpPr/>
      </xdr:nvCxnSpPr>
      <xdr:spPr>
        <a:xfrm>
          <a:off x="1219835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133350</xdr:rowOff>
    </xdr:from>
    <xdr:ext cx="247650" cy="267970"/>
    <xdr:sp macro="" textlink="">
      <xdr:nvSpPr>
        <xdr:cNvPr id="496" name="テキスト ボックス 495"/>
        <xdr:cNvSpPr txBox="1"/>
      </xdr:nvSpPr>
      <xdr:spPr>
        <a:xfrm>
          <a:off x="11953240" y="6648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119380</xdr:rowOff>
    </xdr:from>
    <xdr:to xmlns:xdr="http://schemas.openxmlformats.org/drawingml/2006/spreadsheetDrawing">
      <xdr:col>89</xdr:col>
      <xdr:colOff>177800</xdr:colOff>
      <xdr:row>37</xdr:row>
      <xdr:rowOff>119380</xdr:rowOff>
    </xdr:to>
    <xdr:cxnSp macro="">
      <xdr:nvCxnSpPr>
        <xdr:cNvPr id="497" name="直線コネクタ 496"/>
        <xdr:cNvCxnSpPr/>
      </xdr:nvCxnSpPr>
      <xdr:spPr>
        <a:xfrm>
          <a:off x="1219835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149860</xdr:rowOff>
    </xdr:from>
    <xdr:ext cx="594360" cy="267970"/>
    <xdr:sp macro="" textlink="">
      <xdr:nvSpPr>
        <xdr:cNvPr id="498" name="テキスト ボックス 497"/>
        <xdr:cNvSpPr txBox="1"/>
      </xdr:nvSpPr>
      <xdr:spPr>
        <a:xfrm>
          <a:off x="11614150" y="6322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137160</xdr:rowOff>
    </xdr:from>
    <xdr:to xmlns:xdr="http://schemas.openxmlformats.org/drawingml/2006/spreadsheetDrawing">
      <xdr:col>89</xdr:col>
      <xdr:colOff>177800</xdr:colOff>
      <xdr:row>35</xdr:row>
      <xdr:rowOff>137160</xdr:rowOff>
    </xdr:to>
    <xdr:cxnSp macro="">
      <xdr:nvCxnSpPr>
        <xdr:cNvPr id="499" name="直線コネクタ 498"/>
        <xdr:cNvCxnSpPr/>
      </xdr:nvCxnSpPr>
      <xdr:spPr>
        <a:xfrm>
          <a:off x="1219835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167005</xdr:rowOff>
    </xdr:from>
    <xdr:ext cx="594360" cy="267970"/>
    <xdr:sp macro="" textlink="">
      <xdr:nvSpPr>
        <xdr:cNvPr id="500" name="テキスト ボックス 499"/>
        <xdr:cNvSpPr txBox="1"/>
      </xdr:nvSpPr>
      <xdr:spPr>
        <a:xfrm>
          <a:off x="11614150" y="5996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153670</xdr:rowOff>
    </xdr:from>
    <xdr:to xmlns:xdr="http://schemas.openxmlformats.org/drawingml/2006/spreadsheetDrawing">
      <xdr:col>89</xdr:col>
      <xdr:colOff>177800</xdr:colOff>
      <xdr:row>33</xdr:row>
      <xdr:rowOff>153670</xdr:rowOff>
    </xdr:to>
    <xdr:cxnSp macro="">
      <xdr:nvCxnSpPr>
        <xdr:cNvPr id="501" name="直線コネクタ 500"/>
        <xdr:cNvCxnSpPr/>
      </xdr:nvCxnSpPr>
      <xdr:spPr>
        <a:xfrm>
          <a:off x="1219835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6985</xdr:rowOff>
    </xdr:from>
    <xdr:ext cx="594360" cy="267335"/>
    <xdr:sp macro="" textlink="">
      <xdr:nvSpPr>
        <xdr:cNvPr id="502" name="テキスト ボックス 501"/>
        <xdr:cNvSpPr txBox="1"/>
      </xdr:nvSpPr>
      <xdr:spPr>
        <a:xfrm>
          <a:off x="11614150" y="5664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170815</xdr:rowOff>
    </xdr:from>
    <xdr:to xmlns:xdr="http://schemas.openxmlformats.org/drawingml/2006/spreadsheetDrawing">
      <xdr:col>89</xdr:col>
      <xdr:colOff>177800</xdr:colOff>
      <xdr:row>31</xdr:row>
      <xdr:rowOff>170815</xdr:rowOff>
    </xdr:to>
    <xdr:cxnSp macro="">
      <xdr:nvCxnSpPr>
        <xdr:cNvPr id="503" name="直線コネクタ 502"/>
        <xdr:cNvCxnSpPr/>
      </xdr:nvCxnSpPr>
      <xdr:spPr>
        <a:xfrm>
          <a:off x="1219835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22860</xdr:rowOff>
    </xdr:from>
    <xdr:ext cx="594360" cy="267970"/>
    <xdr:sp macro="" textlink="">
      <xdr:nvSpPr>
        <xdr:cNvPr id="504" name="テキスト ボックス 503"/>
        <xdr:cNvSpPr txBox="1"/>
      </xdr:nvSpPr>
      <xdr:spPr>
        <a:xfrm>
          <a:off x="11614150" y="5337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05" name="直線コネクタ 504"/>
        <xdr:cNvCxnSpPr/>
      </xdr:nvCxnSpPr>
      <xdr:spPr>
        <a:xfrm>
          <a:off x="1219835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39370</xdr:rowOff>
    </xdr:from>
    <xdr:ext cx="594360" cy="269240"/>
    <xdr:sp macro="" textlink="">
      <xdr:nvSpPr>
        <xdr:cNvPr id="506" name="テキスト ボックス 505"/>
        <xdr:cNvSpPr txBox="1"/>
      </xdr:nvSpPr>
      <xdr:spPr>
        <a:xfrm>
          <a:off x="11614150" y="5011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7" name="直線コネクタ 506"/>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56515</xdr:rowOff>
    </xdr:from>
    <xdr:ext cx="594360" cy="267335"/>
    <xdr:sp macro="" textlink="">
      <xdr:nvSpPr>
        <xdr:cNvPr id="508" name="テキスト ボックス 507"/>
        <xdr:cNvSpPr txBox="1"/>
      </xdr:nvSpPr>
      <xdr:spPr>
        <a:xfrm>
          <a:off x="1161415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86360</xdr:rowOff>
    </xdr:to>
    <xdr:sp macro="" textlink="">
      <xdr:nvSpPr>
        <xdr:cNvPr id="509" name="消防費グラフ枠"/>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10795</xdr:rowOff>
    </xdr:from>
    <xdr:to xmlns:xdr="http://schemas.openxmlformats.org/drawingml/2006/spreadsheetDrawing">
      <xdr:col>85</xdr:col>
      <xdr:colOff>126365</xdr:colOff>
      <xdr:row>39</xdr:row>
      <xdr:rowOff>59055</xdr:rowOff>
    </xdr:to>
    <xdr:cxnSp macro="">
      <xdr:nvCxnSpPr>
        <xdr:cNvPr id="510" name="直線コネクタ 509"/>
        <xdr:cNvCxnSpPr/>
      </xdr:nvCxnSpPr>
      <xdr:spPr>
        <a:xfrm flipV="1">
          <a:off x="15993745" y="532574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63500</xdr:rowOff>
    </xdr:from>
    <xdr:ext cx="534035" cy="267970"/>
    <xdr:sp macro="" textlink="">
      <xdr:nvSpPr>
        <xdr:cNvPr id="511" name="消防費最小値テキスト"/>
        <xdr:cNvSpPr txBox="1"/>
      </xdr:nvSpPr>
      <xdr:spPr>
        <a:xfrm>
          <a:off x="16046450" y="675005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59055</xdr:rowOff>
    </xdr:from>
    <xdr:to xmlns:xdr="http://schemas.openxmlformats.org/drawingml/2006/spreadsheetDrawing">
      <xdr:col>86</xdr:col>
      <xdr:colOff>25400</xdr:colOff>
      <xdr:row>39</xdr:row>
      <xdr:rowOff>59055</xdr:rowOff>
    </xdr:to>
    <xdr:cxnSp macro="">
      <xdr:nvCxnSpPr>
        <xdr:cNvPr id="512" name="直線コネクタ 511"/>
        <xdr:cNvCxnSpPr/>
      </xdr:nvCxnSpPr>
      <xdr:spPr>
        <a:xfrm>
          <a:off x="15906750" y="67456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133350</xdr:rowOff>
    </xdr:from>
    <xdr:ext cx="598170" cy="267970"/>
    <xdr:sp macro="" textlink="">
      <xdr:nvSpPr>
        <xdr:cNvPr id="513" name="消防費最大値テキスト"/>
        <xdr:cNvSpPr txBox="1"/>
      </xdr:nvSpPr>
      <xdr:spPr>
        <a:xfrm>
          <a:off x="16046450" y="5105400"/>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447,172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10795</xdr:rowOff>
    </xdr:from>
    <xdr:to xmlns:xdr="http://schemas.openxmlformats.org/drawingml/2006/spreadsheetDrawing">
      <xdr:col>86</xdr:col>
      <xdr:colOff>25400</xdr:colOff>
      <xdr:row>31</xdr:row>
      <xdr:rowOff>10795</xdr:rowOff>
    </xdr:to>
    <xdr:cxnSp macro="">
      <xdr:nvCxnSpPr>
        <xdr:cNvPr id="514" name="直線コネクタ 513"/>
        <xdr:cNvCxnSpPr/>
      </xdr:nvCxnSpPr>
      <xdr:spPr>
        <a:xfrm>
          <a:off x="15906750" y="5325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53975</xdr:rowOff>
    </xdr:from>
    <xdr:to xmlns:xdr="http://schemas.openxmlformats.org/drawingml/2006/spreadsheetDrawing">
      <xdr:col>85</xdr:col>
      <xdr:colOff>127000</xdr:colOff>
      <xdr:row>38</xdr:row>
      <xdr:rowOff>61595</xdr:rowOff>
    </xdr:to>
    <xdr:cxnSp macro="">
      <xdr:nvCxnSpPr>
        <xdr:cNvPr id="515" name="直線コネクタ 514"/>
        <xdr:cNvCxnSpPr/>
      </xdr:nvCxnSpPr>
      <xdr:spPr>
        <a:xfrm flipV="1">
          <a:off x="15172690" y="6569075"/>
          <a:ext cx="8229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171450</xdr:rowOff>
    </xdr:from>
    <xdr:ext cx="534035" cy="267970"/>
    <xdr:sp macro="" textlink="">
      <xdr:nvSpPr>
        <xdr:cNvPr id="516" name="消防費平均値テキスト"/>
        <xdr:cNvSpPr txBox="1"/>
      </xdr:nvSpPr>
      <xdr:spPr>
        <a:xfrm>
          <a:off x="16046450" y="6515100"/>
          <a:ext cx="53403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21590</xdr:rowOff>
    </xdr:from>
    <xdr:to xmlns:xdr="http://schemas.openxmlformats.org/drawingml/2006/spreadsheetDrawing">
      <xdr:col>85</xdr:col>
      <xdr:colOff>177800</xdr:colOff>
      <xdr:row>38</xdr:row>
      <xdr:rowOff>127000</xdr:rowOff>
    </xdr:to>
    <xdr:sp macro="" textlink="">
      <xdr:nvSpPr>
        <xdr:cNvPr id="517" name="フローチャート: 判断 516"/>
        <xdr:cNvSpPr/>
      </xdr:nvSpPr>
      <xdr:spPr>
        <a:xfrm>
          <a:off x="15944850" y="65366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59055</xdr:rowOff>
    </xdr:from>
    <xdr:to xmlns:xdr="http://schemas.openxmlformats.org/drawingml/2006/spreadsheetDrawing">
      <xdr:col>81</xdr:col>
      <xdr:colOff>50800</xdr:colOff>
      <xdr:row>38</xdr:row>
      <xdr:rowOff>61595</xdr:rowOff>
    </xdr:to>
    <xdr:cxnSp macro="">
      <xdr:nvCxnSpPr>
        <xdr:cNvPr id="518" name="直線コネクタ 517"/>
        <xdr:cNvCxnSpPr/>
      </xdr:nvCxnSpPr>
      <xdr:spPr>
        <a:xfrm>
          <a:off x="14302740" y="657415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6985</xdr:rowOff>
    </xdr:from>
    <xdr:to xmlns:xdr="http://schemas.openxmlformats.org/drawingml/2006/spreadsheetDrawing">
      <xdr:col>81</xdr:col>
      <xdr:colOff>101600</xdr:colOff>
      <xdr:row>38</xdr:row>
      <xdr:rowOff>112395</xdr:rowOff>
    </xdr:to>
    <xdr:sp macro="" textlink="">
      <xdr:nvSpPr>
        <xdr:cNvPr id="519" name="フローチャート: 判断 518"/>
        <xdr:cNvSpPr/>
      </xdr:nvSpPr>
      <xdr:spPr>
        <a:xfrm>
          <a:off x="15121890" y="65220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128905</xdr:rowOff>
    </xdr:from>
    <xdr:ext cx="532765" cy="268605"/>
    <xdr:sp macro="" textlink="">
      <xdr:nvSpPr>
        <xdr:cNvPr id="520" name="テキスト ボックス 519"/>
        <xdr:cNvSpPr txBox="1"/>
      </xdr:nvSpPr>
      <xdr:spPr>
        <a:xfrm>
          <a:off x="14912975" y="63011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59055</xdr:rowOff>
    </xdr:from>
    <xdr:to xmlns:xdr="http://schemas.openxmlformats.org/drawingml/2006/spreadsheetDrawing">
      <xdr:col>76</xdr:col>
      <xdr:colOff>114300</xdr:colOff>
      <xdr:row>38</xdr:row>
      <xdr:rowOff>64135</xdr:rowOff>
    </xdr:to>
    <xdr:cxnSp macro="">
      <xdr:nvCxnSpPr>
        <xdr:cNvPr id="521" name="直線コネクタ 520"/>
        <xdr:cNvCxnSpPr/>
      </xdr:nvCxnSpPr>
      <xdr:spPr>
        <a:xfrm flipV="1">
          <a:off x="13432790" y="6574155"/>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23495</xdr:rowOff>
    </xdr:from>
    <xdr:to xmlns:xdr="http://schemas.openxmlformats.org/drawingml/2006/spreadsheetDrawing">
      <xdr:col>76</xdr:col>
      <xdr:colOff>165100</xdr:colOff>
      <xdr:row>38</xdr:row>
      <xdr:rowOff>128905</xdr:rowOff>
    </xdr:to>
    <xdr:sp macro="" textlink="">
      <xdr:nvSpPr>
        <xdr:cNvPr id="522" name="フローチャート: 判断 521"/>
        <xdr:cNvSpPr/>
      </xdr:nvSpPr>
      <xdr:spPr>
        <a:xfrm>
          <a:off x="14251940" y="65385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120650</xdr:rowOff>
    </xdr:from>
    <xdr:ext cx="532765" cy="268605"/>
    <xdr:sp macro="" textlink="">
      <xdr:nvSpPr>
        <xdr:cNvPr id="523" name="テキスト ボックス 522"/>
        <xdr:cNvSpPr txBox="1"/>
      </xdr:nvSpPr>
      <xdr:spPr>
        <a:xfrm>
          <a:off x="14039215" y="663575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64135</xdr:rowOff>
    </xdr:from>
    <xdr:to xmlns:xdr="http://schemas.openxmlformats.org/drawingml/2006/spreadsheetDrawing">
      <xdr:col>71</xdr:col>
      <xdr:colOff>177800</xdr:colOff>
      <xdr:row>38</xdr:row>
      <xdr:rowOff>66040</xdr:rowOff>
    </xdr:to>
    <xdr:cxnSp macro="">
      <xdr:nvCxnSpPr>
        <xdr:cNvPr id="524" name="直線コネクタ 523"/>
        <xdr:cNvCxnSpPr/>
      </xdr:nvCxnSpPr>
      <xdr:spPr>
        <a:xfrm flipV="1">
          <a:off x="12559030" y="6579235"/>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170180</xdr:rowOff>
    </xdr:from>
    <xdr:to xmlns:xdr="http://schemas.openxmlformats.org/drawingml/2006/spreadsheetDrawing">
      <xdr:col>72</xdr:col>
      <xdr:colOff>38100</xdr:colOff>
      <xdr:row>38</xdr:row>
      <xdr:rowOff>97790</xdr:rowOff>
    </xdr:to>
    <xdr:sp macro="" textlink="">
      <xdr:nvSpPr>
        <xdr:cNvPr id="525" name="フローチャート: 判断 524"/>
        <xdr:cNvSpPr/>
      </xdr:nvSpPr>
      <xdr:spPr>
        <a:xfrm>
          <a:off x="13381990" y="651383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115570</xdr:rowOff>
    </xdr:from>
    <xdr:ext cx="532765" cy="267970"/>
    <xdr:sp macro="" textlink="">
      <xdr:nvSpPr>
        <xdr:cNvPr id="526" name="テキスト ボックス 525"/>
        <xdr:cNvSpPr txBox="1"/>
      </xdr:nvSpPr>
      <xdr:spPr>
        <a:xfrm>
          <a:off x="13169265" y="628777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42545</xdr:rowOff>
    </xdr:from>
    <xdr:to xmlns:xdr="http://schemas.openxmlformats.org/drawingml/2006/spreadsheetDrawing">
      <xdr:col>67</xdr:col>
      <xdr:colOff>101600</xdr:colOff>
      <xdr:row>38</xdr:row>
      <xdr:rowOff>147955</xdr:rowOff>
    </xdr:to>
    <xdr:sp macro="" textlink="">
      <xdr:nvSpPr>
        <xdr:cNvPr id="527" name="フローチャート: 判断 526"/>
        <xdr:cNvSpPr/>
      </xdr:nvSpPr>
      <xdr:spPr>
        <a:xfrm>
          <a:off x="12508230" y="65576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138430</xdr:rowOff>
    </xdr:from>
    <xdr:ext cx="532765" cy="267970"/>
    <xdr:sp macro="" textlink="">
      <xdr:nvSpPr>
        <xdr:cNvPr id="528" name="テキスト ボックス 527"/>
        <xdr:cNvSpPr txBox="1"/>
      </xdr:nvSpPr>
      <xdr:spPr>
        <a:xfrm>
          <a:off x="12299315" y="665353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83185</xdr:rowOff>
    </xdr:from>
    <xdr:ext cx="762000" cy="269240"/>
    <xdr:sp macro="" textlink="">
      <xdr:nvSpPr>
        <xdr:cNvPr id="529" name="テキスト ボックス 528"/>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83185</xdr:rowOff>
    </xdr:from>
    <xdr:ext cx="761365" cy="269240"/>
    <xdr:sp macro="" textlink="">
      <xdr:nvSpPr>
        <xdr:cNvPr id="530" name="テキスト ボックス 529"/>
        <xdr:cNvSpPr txBox="1"/>
      </xdr:nvSpPr>
      <xdr:spPr>
        <a:xfrm>
          <a:off x="149860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83185</xdr:rowOff>
    </xdr:from>
    <xdr:ext cx="761365" cy="269240"/>
    <xdr:sp macro="" textlink="">
      <xdr:nvSpPr>
        <xdr:cNvPr id="531" name="テキスト ボックス 530"/>
        <xdr:cNvSpPr txBox="1"/>
      </xdr:nvSpPr>
      <xdr:spPr>
        <a:xfrm>
          <a:off x="1411605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83185</xdr:rowOff>
    </xdr:from>
    <xdr:ext cx="761365" cy="269240"/>
    <xdr:sp macro="" textlink="">
      <xdr:nvSpPr>
        <xdr:cNvPr id="532" name="テキスト ボックス 531"/>
        <xdr:cNvSpPr txBox="1"/>
      </xdr:nvSpPr>
      <xdr:spPr>
        <a:xfrm>
          <a:off x="132461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83185</xdr:rowOff>
    </xdr:from>
    <xdr:ext cx="761365" cy="269240"/>
    <xdr:sp macro="" textlink="">
      <xdr:nvSpPr>
        <xdr:cNvPr id="533" name="テキスト ボックス 532"/>
        <xdr:cNvSpPr txBox="1"/>
      </xdr:nvSpPr>
      <xdr:spPr>
        <a:xfrm>
          <a:off x="123723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1270</xdr:rowOff>
    </xdr:from>
    <xdr:to xmlns:xdr="http://schemas.openxmlformats.org/drawingml/2006/spreadsheetDrawing">
      <xdr:col>85</xdr:col>
      <xdr:colOff>177800</xdr:colOff>
      <xdr:row>38</xdr:row>
      <xdr:rowOff>106680</xdr:rowOff>
    </xdr:to>
    <xdr:sp macro="" textlink="">
      <xdr:nvSpPr>
        <xdr:cNvPr id="534" name="楕円 533"/>
        <xdr:cNvSpPr/>
      </xdr:nvSpPr>
      <xdr:spPr>
        <a:xfrm>
          <a:off x="15944850" y="65163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24765</xdr:rowOff>
    </xdr:from>
    <xdr:ext cx="534035" cy="268605"/>
    <xdr:sp macro="" textlink="">
      <xdr:nvSpPr>
        <xdr:cNvPr id="535" name="消防費該当値テキスト"/>
        <xdr:cNvSpPr txBox="1"/>
      </xdr:nvSpPr>
      <xdr:spPr>
        <a:xfrm>
          <a:off x="16046450" y="6368415"/>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9525</xdr:rowOff>
    </xdr:from>
    <xdr:to xmlns:xdr="http://schemas.openxmlformats.org/drawingml/2006/spreadsheetDrawing">
      <xdr:col>81</xdr:col>
      <xdr:colOff>101600</xdr:colOff>
      <xdr:row>38</xdr:row>
      <xdr:rowOff>114935</xdr:rowOff>
    </xdr:to>
    <xdr:sp macro="" textlink="">
      <xdr:nvSpPr>
        <xdr:cNvPr id="536" name="楕円 535"/>
        <xdr:cNvSpPr/>
      </xdr:nvSpPr>
      <xdr:spPr>
        <a:xfrm>
          <a:off x="15121890" y="652462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105410</xdr:rowOff>
    </xdr:from>
    <xdr:ext cx="532765" cy="269240"/>
    <xdr:sp macro="" textlink="">
      <xdr:nvSpPr>
        <xdr:cNvPr id="537" name="テキスト ボックス 536"/>
        <xdr:cNvSpPr txBox="1"/>
      </xdr:nvSpPr>
      <xdr:spPr>
        <a:xfrm>
          <a:off x="14912975" y="662051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6985</xdr:rowOff>
    </xdr:from>
    <xdr:to xmlns:xdr="http://schemas.openxmlformats.org/drawingml/2006/spreadsheetDrawing">
      <xdr:col>76</xdr:col>
      <xdr:colOff>165100</xdr:colOff>
      <xdr:row>38</xdr:row>
      <xdr:rowOff>112395</xdr:rowOff>
    </xdr:to>
    <xdr:sp macro="" textlink="">
      <xdr:nvSpPr>
        <xdr:cNvPr id="538" name="楕円 537"/>
        <xdr:cNvSpPr/>
      </xdr:nvSpPr>
      <xdr:spPr>
        <a:xfrm>
          <a:off x="14251940" y="65220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128905</xdr:rowOff>
    </xdr:from>
    <xdr:ext cx="532765" cy="268605"/>
    <xdr:sp macro="" textlink="">
      <xdr:nvSpPr>
        <xdr:cNvPr id="539" name="テキスト ボックス 538"/>
        <xdr:cNvSpPr txBox="1"/>
      </xdr:nvSpPr>
      <xdr:spPr>
        <a:xfrm>
          <a:off x="14039215" y="63011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11430</xdr:rowOff>
    </xdr:from>
    <xdr:to xmlns:xdr="http://schemas.openxmlformats.org/drawingml/2006/spreadsheetDrawing">
      <xdr:col>72</xdr:col>
      <xdr:colOff>38100</xdr:colOff>
      <xdr:row>38</xdr:row>
      <xdr:rowOff>116840</xdr:rowOff>
    </xdr:to>
    <xdr:sp macro="" textlink="">
      <xdr:nvSpPr>
        <xdr:cNvPr id="540" name="楕円 539"/>
        <xdr:cNvSpPr/>
      </xdr:nvSpPr>
      <xdr:spPr>
        <a:xfrm>
          <a:off x="13381990" y="652653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107315</xdr:rowOff>
    </xdr:from>
    <xdr:ext cx="532765" cy="269240"/>
    <xdr:sp macro="" textlink="">
      <xdr:nvSpPr>
        <xdr:cNvPr id="541" name="テキスト ボックス 540"/>
        <xdr:cNvSpPr txBox="1"/>
      </xdr:nvSpPr>
      <xdr:spPr>
        <a:xfrm>
          <a:off x="13169265" y="662241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12700</xdr:rowOff>
    </xdr:from>
    <xdr:to xmlns:xdr="http://schemas.openxmlformats.org/drawingml/2006/spreadsheetDrawing">
      <xdr:col>67</xdr:col>
      <xdr:colOff>101600</xdr:colOff>
      <xdr:row>38</xdr:row>
      <xdr:rowOff>118110</xdr:rowOff>
    </xdr:to>
    <xdr:sp macro="" textlink="">
      <xdr:nvSpPr>
        <xdr:cNvPr id="542" name="楕円 541"/>
        <xdr:cNvSpPr/>
      </xdr:nvSpPr>
      <xdr:spPr>
        <a:xfrm>
          <a:off x="12508230" y="65278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135255</xdr:rowOff>
    </xdr:from>
    <xdr:ext cx="532765" cy="267970"/>
    <xdr:sp macro="" textlink="">
      <xdr:nvSpPr>
        <xdr:cNvPr id="543" name="テキスト ボックス 542"/>
        <xdr:cNvSpPr txBox="1"/>
      </xdr:nvSpPr>
      <xdr:spPr>
        <a:xfrm>
          <a:off x="12299315" y="6307455"/>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59055</xdr:rowOff>
    </xdr:from>
    <xdr:to xmlns:xdr="http://schemas.openxmlformats.org/drawingml/2006/spreadsheetDrawing">
      <xdr:col>89</xdr:col>
      <xdr:colOff>177800</xdr:colOff>
      <xdr:row>45</xdr:row>
      <xdr:rowOff>33020</xdr:rowOff>
    </xdr:to>
    <xdr:sp macro="" textlink="">
      <xdr:nvSpPr>
        <xdr:cNvPr id="544" name="正方形/長方形 543"/>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59055</xdr:rowOff>
    </xdr:from>
    <xdr:to xmlns:xdr="http://schemas.openxmlformats.org/drawingml/2006/spreadsheetDrawing">
      <xdr:col>74</xdr:col>
      <xdr:colOff>0</xdr:colOff>
      <xdr:row>46</xdr:row>
      <xdr:rowOff>145415</xdr:rowOff>
    </xdr:to>
    <xdr:sp macro="" textlink="">
      <xdr:nvSpPr>
        <xdr:cNvPr id="545" name="正方形/長方形 544"/>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92075</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59055</xdr:rowOff>
    </xdr:from>
    <xdr:to xmlns:xdr="http://schemas.openxmlformats.org/drawingml/2006/spreadsheetDrawing">
      <xdr:col>79</xdr:col>
      <xdr:colOff>63500</xdr:colOff>
      <xdr:row>46</xdr:row>
      <xdr:rowOff>145415</xdr:rowOff>
    </xdr:to>
    <xdr:sp macro="" textlink="">
      <xdr:nvSpPr>
        <xdr:cNvPr id="547" name="正方形/長方形 546"/>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92075</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59055</xdr:rowOff>
    </xdr:from>
    <xdr:to xmlns:xdr="http://schemas.openxmlformats.org/drawingml/2006/spreadsheetDrawing">
      <xdr:col>85</xdr:col>
      <xdr:colOff>63500</xdr:colOff>
      <xdr:row>46</xdr:row>
      <xdr:rowOff>145415</xdr:rowOff>
    </xdr:to>
    <xdr:sp macro="" textlink="">
      <xdr:nvSpPr>
        <xdr:cNvPr id="549" name="正方形/長方形 548"/>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92075</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51" name="正方形/長方形 550"/>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7980" cy="232410"/>
    <xdr:sp macro="" textlink="">
      <xdr:nvSpPr>
        <xdr:cNvPr id="552" name="テキスト ボックス 551"/>
        <xdr:cNvSpPr txBox="1"/>
      </xdr:nvSpPr>
      <xdr:spPr>
        <a:xfrm>
          <a:off x="121602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86360</xdr:rowOff>
    </xdr:from>
    <xdr:to xmlns:xdr="http://schemas.openxmlformats.org/drawingml/2006/spreadsheetDrawing">
      <xdr:col>89</xdr:col>
      <xdr:colOff>177800</xdr:colOff>
      <xdr:row>61</xdr:row>
      <xdr:rowOff>86360</xdr:rowOff>
    </xdr:to>
    <xdr:cxnSp macro="">
      <xdr:nvCxnSpPr>
        <xdr:cNvPr id="553" name="直線コネクタ 552"/>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102870</xdr:rowOff>
    </xdr:from>
    <xdr:to xmlns:xdr="http://schemas.openxmlformats.org/drawingml/2006/spreadsheetDrawing">
      <xdr:col>89</xdr:col>
      <xdr:colOff>177800</xdr:colOff>
      <xdr:row>59</xdr:row>
      <xdr:rowOff>102870</xdr:rowOff>
    </xdr:to>
    <xdr:cxnSp macro="">
      <xdr:nvCxnSpPr>
        <xdr:cNvPr id="554" name="直線コネクタ 553"/>
        <xdr:cNvCxnSpPr/>
      </xdr:nvCxnSpPr>
      <xdr:spPr>
        <a:xfrm>
          <a:off x="1219835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133350</xdr:rowOff>
    </xdr:from>
    <xdr:ext cx="247650" cy="267970"/>
    <xdr:sp macro="" textlink="">
      <xdr:nvSpPr>
        <xdr:cNvPr id="555" name="テキスト ボックス 554"/>
        <xdr:cNvSpPr txBox="1"/>
      </xdr:nvSpPr>
      <xdr:spPr>
        <a:xfrm>
          <a:off x="11953240" y="10077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119380</xdr:rowOff>
    </xdr:from>
    <xdr:to xmlns:xdr="http://schemas.openxmlformats.org/drawingml/2006/spreadsheetDrawing">
      <xdr:col>89</xdr:col>
      <xdr:colOff>177800</xdr:colOff>
      <xdr:row>57</xdr:row>
      <xdr:rowOff>119380</xdr:rowOff>
    </xdr:to>
    <xdr:cxnSp macro="">
      <xdr:nvCxnSpPr>
        <xdr:cNvPr id="556" name="直線コネクタ 555"/>
        <xdr:cNvCxnSpPr/>
      </xdr:nvCxnSpPr>
      <xdr:spPr>
        <a:xfrm>
          <a:off x="1219835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149860</xdr:rowOff>
    </xdr:from>
    <xdr:ext cx="594360" cy="267970"/>
    <xdr:sp macro="" textlink="">
      <xdr:nvSpPr>
        <xdr:cNvPr id="557" name="テキスト ボックス 556"/>
        <xdr:cNvSpPr txBox="1"/>
      </xdr:nvSpPr>
      <xdr:spPr>
        <a:xfrm>
          <a:off x="11614150" y="9751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137160</xdr:rowOff>
    </xdr:from>
    <xdr:to xmlns:xdr="http://schemas.openxmlformats.org/drawingml/2006/spreadsheetDrawing">
      <xdr:col>89</xdr:col>
      <xdr:colOff>177800</xdr:colOff>
      <xdr:row>55</xdr:row>
      <xdr:rowOff>137160</xdr:rowOff>
    </xdr:to>
    <xdr:cxnSp macro="">
      <xdr:nvCxnSpPr>
        <xdr:cNvPr id="558" name="直線コネクタ 557"/>
        <xdr:cNvCxnSpPr/>
      </xdr:nvCxnSpPr>
      <xdr:spPr>
        <a:xfrm>
          <a:off x="1219835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167005</xdr:rowOff>
    </xdr:from>
    <xdr:ext cx="594360" cy="267970"/>
    <xdr:sp macro="" textlink="">
      <xdr:nvSpPr>
        <xdr:cNvPr id="559" name="テキスト ボックス 558"/>
        <xdr:cNvSpPr txBox="1"/>
      </xdr:nvSpPr>
      <xdr:spPr>
        <a:xfrm>
          <a:off x="11614150" y="9425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153670</xdr:rowOff>
    </xdr:from>
    <xdr:to xmlns:xdr="http://schemas.openxmlformats.org/drawingml/2006/spreadsheetDrawing">
      <xdr:col>89</xdr:col>
      <xdr:colOff>177800</xdr:colOff>
      <xdr:row>53</xdr:row>
      <xdr:rowOff>153670</xdr:rowOff>
    </xdr:to>
    <xdr:cxnSp macro="">
      <xdr:nvCxnSpPr>
        <xdr:cNvPr id="560" name="直線コネクタ 559"/>
        <xdr:cNvCxnSpPr/>
      </xdr:nvCxnSpPr>
      <xdr:spPr>
        <a:xfrm>
          <a:off x="1219835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6985</xdr:rowOff>
    </xdr:from>
    <xdr:ext cx="594360" cy="267335"/>
    <xdr:sp macro="" textlink="">
      <xdr:nvSpPr>
        <xdr:cNvPr id="561" name="テキスト ボックス 560"/>
        <xdr:cNvSpPr txBox="1"/>
      </xdr:nvSpPr>
      <xdr:spPr>
        <a:xfrm>
          <a:off x="11614150" y="9093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170815</xdr:rowOff>
    </xdr:from>
    <xdr:to xmlns:xdr="http://schemas.openxmlformats.org/drawingml/2006/spreadsheetDrawing">
      <xdr:col>89</xdr:col>
      <xdr:colOff>177800</xdr:colOff>
      <xdr:row>51</xdr:row>
      <xdr:rowOff>170815</xdr:rowOff>
    </xdr:to>
    <xdr:cxnSp macro="">
      <xdr:nvCxnSpPr>
        <xdr:cNvPr id="562" name="直線コネクタ 561"/>
        <xdr:cNvCxnSpPr/>
      </xdr:nvCxnSpPr>
      <xdr:spPr>
        <a:xfrm>
          <a:off x="1219835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22860</xdr:rowOff>
    </xdr:from>
    <xdr:ext cx="594360" cy="267970"/>
    <xdr:sp macro="" textlink="">
      <xdr:nvSpPr>
        <xdr:cNvPr id="563" name="テキスト ボックス 562"/>
        <xdr:cNvSpPr txBox="1"/>
      </xdr:nvSpPr>
      <xdr:spPr>
        <a:xfrm>
          <a:off x="11614150" y="8766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9525</xdr:rowOff>
    </xdr:from>
    <xdr:to xmlns:xdr="http://schemas.openxmlformats.org/drawingml/2006/spreadsheetDrawing">
      <xdr:col>89</xdr:col>
      <xdr:colOff>177800</xdr:colOff>
      <xdr:row>50</xdr:row>
      <xdr:rowOff>9525</xdr:rowOff>
    </xdr:to>
    <xdr:cxnSp macro="">
      <xdr:nvCxnSpPr>
        <xdr:cNvPr id="564" name="直線コネクタ 563"/>
        <xdr:cNvCxnSpPr/>
      </xdr:nvCxnSpPr>
      <xdr:spPr>
        <a:xfrm>
          <a:off x="1219835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49</xdr:row>
      <xdr:rowOff>39370</xdr:rowOff>
    </xdr:from>
    <xdr:ext cx="684530" cy="269240"/>
    <xdr:sp macro="" textlink="">
      <xdr:nvSpPr>
        <xdr:cNvPr id="565" name="テキスト ボックス 564"/>
        <xdr:cNvSpPr txBox="1"/>
      </xdr:nvSpPr>
      <xdr:spPr>
        <a:xfrm>
          <a:off x="11527790" y="8440420"/>
          <a:ext cx="6845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6" name="直線コネクタ 565"/>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56515</xdr:rowOff>
    </xdr:from>
    <xdr:ext cx="684530" cy="267335"/>
    <xdr:sp macro="" textlink="">
      <xdr:nvSpPr>
        <xdr:cNvPr id="567" name="テキスト ボックス 566"/>
        <xdr:cNvSpPr txBox="1"/>
      </xdr:nvSpPr>
      <xdr:spPr>
        <a:xfrm>
          <a:off x="11527790" y="8114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86360</xdr:rowOff>
    </xdr:to>
    <xdr:sp macro="" textlink="">
      <xdr:nvSpPr>
        <xdr:cNvPr id="568" name="教育費グラフ枠"/>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158115</xdr:rowOff>
    </xdr:from>
    <xdr:to xmlns:xdr="http://schemas.openxmlformats.org/drawingml/2006/spreadsheetDrawing">
      <xdr:col>85</xdr:col>
      <xdr:colOff>126365</xdr:colOff>
      <xdr:row>59</xdr:row>
      <xdr:rowOff>8890</xdr:rowOff>
    </xdr:to>
    <xdr:cxnSp macro="">
      <xdr:nvCxnSpPr>
        <xdr:cNvPr id="569" name="直線コネクタ 568"/>
        <xdr:cNvCxnSpPr/>
      </xdr:nvCxnSpPr>
      <xdr:spPr>
        <a:xfrm flipV="1">
          <a:off x="15993745" y="8559165"/>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12700</xdr:rowOff>
    </xdr:from>
    <xdr:ext cx="534035" cy="269240"/>
    <xdr:sp macro="" textlink="">
      <xdr:nvSpPr>
        <xdr:cNvPr id="570" name="教育費最小値テキスト"/>
        <xdr:cNvSpPr txBox="1"/>
      </xdr:nvSpPr>
      <xdr:spPr>
        <a:xfrm>
          <a:off x="16046450" y="10128250"/>
          <a:ext cx="5340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8890</xdr:rowOff>
    </xdr:from>
    <xdr:to xmlns:xdr="http://schemas.openxmlformats.org/drawingml/2006/spreadsheetDrawing">
      <xdr:col>86</xdr:col>
      <xdr:colOff>25400</xdr:colOff>
      <xdr:row>59</xdr:row>
      <xdr:rowOff>8890</xdr:rowOff>
    </xdr:to>
    <xdr:cxnSp macro="">
      <xdr:nvCxnSpPr>
        <xdr:cNvPr id="571" name="直線コネクタ 570"/>
        <xdr:cNvCxnSpPr/>
      </xdr:nvCxnSpPr>
      <xdr:spPr>
        <a:xfrm>
          <a:off x="15906750" y="10124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102870</xdr:rowOff>
    </xdr:from>
    <xdr:ext cx="689610" cy="267335"/>
    <xdr:sp macro="" textlink="">
      <xdr:nvSpPr>
        <xdr:cNvPr id="572" name="教育費最大値テキスト"/>
        <xdr:cNvSpPr txBox="1"/>
      </xdr:nvSpPr>
      <xdr:spPr>
        <a:xfrm>
          <a:off x="16046450" y="8332470"/>
          <a:ext cx="68961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1,017,254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158115</xdr:rowOff>
    </xdr:from>
    <xdr:to xmlns:xdr="http://schemas.openxmlformats.org/drawingml/2006/spreadsheetDrawing">
      <xdr:col>86</xdr:col>
      <xdr:colOff>25400</xdr:colOff>
      <xdr:row>49</xdr:row>
      <xdr:rowOff>158115</xdr:rowOff>
    </xdr:to>
    <xdr:cxnSp macro="">
      <xdr:nvCxnSpPr>
        <xdr:cNvPr id="573" name="直線コネクタ 572"/>
        <xdr:cNvCxnSpPr/>
      </xdr:nvCxnSpPr>
      <xdr:spPr>
        <a:xfrm>
          <a:off x="15906750" y="85591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18415</xdr:rowOff>
    </xdr:from>
    <xdr:to xmlns:xdr="http://schemas.openxmlformats.org/drawingml/2006/spreadsheetDrawing">
      <xdr:col>85</xdr:col>
      <xdr:colOff>127000</xdr:colOff>
      <xdr:row>58</xdr:row>
      <xdr:rowOff>118745</xdr:rowOff>
    </xdr:to>
    <xdr:cxnSp macro="">
      <xdr:nvCxnSpPr>
        <xdr:cNvPr id="574" name="直線コネクタ 573"/>
        <xdr:cNvCxnSpPr/>
      </xdr:nvCxnSpPr>
      <xdr:spPr>
        <a:xfrm>
          <a:off x="15172690" y="9962515"/>
          <a:ext cx="82296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161290</xdr:rowOff>
    </xdr:from>
    <xdr:ext cx="598170" cy="267970"/>
    <xdr:sp macro="" textlink="">
      <xdr:nvSpPr>
        <xdr:cNvPr id="575" name="教育費平均値テキスト"/>
        <xdr:cNvSpPr txBox="1"/>
      </xdr:nvSpPr>
      <xdr:spPr>
        <a:xfrm>
          <a:off x="16046450" y="9762490"/>
          <a:ext cx="59817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137795</xdr:rowOff>
    </xdr:from>
    <xdr:to xmlns:xdr="http://schemas.openxmlformats.org/drawingml/2006/spreadsheetDrawing">
      <xdr:col>85</xdr:col>
      <xdr:colOff>177800</xdr:colOff>
      <xdr:row>58</xdr:row>
      <xdr:rowOff>66040</xdr:rowOff>
    </xdr:to>
    <xdr:sp macro="" textlink="">
      <xdr:nvSpPr>
        <xdr:cNvPr id="576" name="フローチャート: 判断 575"/>
        <xdr:cNvSpPr/>
      </xdr:nvSpPr>
      <xdr:spPr>
        <a:xfrm>
          <a:off x="15944850" y="9910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18415</xdr:rowOff>
    </xdr:from>
    <xdr:to xmlns:xdr="http://schemas.openxmlformats.org/drawingml/2006/spreadsheetDrawing">
      <xdr:col>81</xdr:col>
      <xdr:colOff>50800</xdr:colOff>
      <xdr:row>58</xdr:row>
      <xdr:rowOff>126365</xdr:rowOff>
    </xdr:to>
    <xdr:cxnSp macro="">
      <xdr:nvCxnSpPr>
        <xdr:cNvPr id="577" name="直線コネクタ 576"/>
        <xdr:cNvCxnSpPr/>
      </xdr:nvCxnSpPr>
      <xdr:spPr>
        <a:xfrm flipV="1">
          <a:off x="14302740" y="9962515"/>
          <a:ext cx="8699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167640</xdr:rowOff>
    </xdr:from>
    <xdr:to xmlns:xdr="http://schemas.openxmlformats.org/drawingml/2006/spreadsheetDrawing">
      <xdr:col>81</xdr:col>
      <xdr:colOff>101600</xdr:colOff>
      <xdr:row>58</xdr:row>
      <xdr:rowOff>94615</xdr:rowOff>
    </xdr:to>
    <xdr:sp macro="" textlink="">
      <xdr:nvSpPr>
        <xdr:cNvPr id="578" name="フローチャート: 判断 577"/>
        <xdr:cNvSpPr/>
      </xdr:nvSpPr>
      <xdr:spPr>
        <a:xfrm>
          <a:off x="15121890" y="99402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86360</xdr:rowOff>
    </xdr:from>
    <xdr:ext cx="597535" cy="268605"/>
    <xdr:sp macro="" textlink="">
      <xdr:nvSpPr>
        <xdr:cNvPr id="579" name="テキスト ボックス 578"/>
        <xdr:cNvSpPr txBox="1"/>
      </xdr:nvSpPr>
      <xdr:spPr>
        <a:xfrm>
          <a:off x="14880590" y="1003046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126365</xdr:rowOff>
    </xdr:from>
    <xdr:to xmlns:xdr="http://schemas.openxmlformats.org/drawingml/2006/spreadsheetDrawing">
      <xdr:col>76</xdr:col>
      <xdr:colOff>114300</xdr:colOff>
      <xdr:row>58</xdr:row>
      <xdr:rowOff>143510</xdr:rowOff>
    </xdr:to>
    <xdr:cxnSp macro="">
      <xdr:nvCxnSpPr>
        <xdr:cNvPr id="580" name="直線コネクタ 579"/>
        <xdr:cNvCxnSpPr/>
      </xdr:nvCxnSpPr>
      <xdr:spPr>
        <a:xfrm flipV="1">
          <a:off x="13432790" y="1007046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37465</xdr:rowOff>
    </xdr:from>
    <xdr:to xmlns:xdr="http://schemas.openxmlformats.org/drawingml/2006/spreadsheetDrawing">
      <xdr:col>76</xdr:col>
      <xdr:colOff>165100</xdr:colOff>
      <xdr:row>58</xdr:row>
      <xdr:rowOff>143510</xdr:rowOff>
    </xdr:to>
    <xdr:sp macro="" textlink="">
      <xdr:nvSpPr>
        <xdr:cNvPr id="581" name="フローチャート: 判断 580"/>
        <xdr:cNvSpPr/>
      </xdr:nvSpPr>
      <xdr:spPr>
        <a:xfrm>
          <a:off x="14251940" y="998156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160655</xdr:rowOff>
    </xdr:from>
    <xdr:ext cx="597535" cy="267335"/>
    <xdr:sp macro="" textlink="">
      <xdr:nvSpPr>
        <xdr:cNvPr id="582" name="テキスト ボックス 581"/>
        <xdr:cNvSpPr txBox="1"/>
      </xdr:nvSpPr>
      <xdr:spPr>
        <a:xfrm>
          <a:off x="14006830" y="9761855"/>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132715</xdr:rowOff>
    </xdr:from>
    <xdr:to xmlns:xdr="http://schemas.openxmlformats.org/drawingml/2006/spreadsheetDrawing">
      <xdr:col>71</xdr:col>
      <xdr:colOff>177800</xdr:colOff>
      <xdr:row>58</xdr:row>
      <xdr:rowOff>143510</xdr:rowOff>
    </xdr:to>
    <xdr:cxnSp macro="">
      <xdr:nvCxnSpPr>
        <xdr:cNvPr id="583" name="直線コネクタ 582"/>
        <xdr:cNvCxnSpPr/>
      </xdr:nvCxnSpPr>
      <xdr:spPr>
        <a:xfrm>
          <a:off x="12559030" y="10076815"/>
          <a:ext cx="8737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40640</xdr:rowOff>
    </xdr:from>
    <xdr:to xmlns:xdr="http://schemas.openxmlformats.org/drawingml/2006/spreadsheetDrawing">
      <xdr:col>72</xdr:col>
      <xdr:colOff>38100</xdr:colOff>
      <xdr:row>58</xdr:row>
      <xdr:rowOff>146050</xdr:rowOff>
    </xdr:to>
    <xdr:sp macro="" textlink="">
      <xdr:nvSpPr>
        <xdr:cNvPr id="584" name="フローチャート: 判断 583"/>
        <xdr:cNvSpPr/>
      </xdr:nvSpPr>
      <xdr:spPr>
        <a:xfrm>
          <a:off x="13381990" y="998474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162560</xdr:rowOff>
    </xdr:from>
    <xdr:ext cx="597535" cy="267335"/>
    <xdr:sp macro="" textlink="">
      <xdr:nvSpPr>
        <xdr:cNvPr id="585" name="テキスト ボックス 584"/>
        <xdr:cNvSpPr txBox="1"/>
      </xdr:nvSpPr>
      <xdr:spPr>
        <a:xfrm>
          <a:off x="13136880" y="976376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42545</xdr:rowOff>
    </xdr:from>
    <xdr:to xmlns:xdr="http://schemas.openxmlformats.org/drawingml/2006/spreadsheetDrawing">
      <xdr:col>67</xdr:col>
      <xdr:colOff>101600</xdr:colOff>
      <xdr:row>58</xdr:row>
      <xdr:rowOff>147320</xdr:rowOff>
    </xdr:to>
    <xdr:sp macro="" textlink="">
      <xdr:nvSpPr>
        <xdr:cNvPr id="586" name="フローチャート: 判断 585"/>
        <xdr:cNvSpPr/>
      </xdr:nvSpPr>
      <xdr:spPr>
        <a:xfrm>
          <a:off x="12508230" y="998664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163830</xdr:rowOff>
    </xdr:from>
    <xdr:ext cx="597535" cy="267335"/>
    <xdr:sp macro="" textlink="">
      <xdr:nvSpPr>
        <xdr:cNvPr id="587" name="テキスト ボックス 586"/>
        <xdr:cNvSpPr txBox="1"/>
      </xdr:nvSpPr>
      <xdr:spPr>
        <a:xfrm>
          <a:off x="12266930" y="9765030"/>
          <a:ext cx="59753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83185</xdr:rowOff>
    </xdr:from>
    <xdr:ext cx="762000" cy="269240"/>
    <xdr:sp macro="" textlink="">
      <xdr:nvSpPr>
        <xdr:cNvPr id="588" name="テキスト ボックス 587"/>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83185</xdr:rowOff>
    </xdr:from>
    <xdr:ext cx="761365" cy="269240"/>
    <xdr:sp macro="" textlink="">
      <xdr:nvSpPr>
        <xdr:cNvPr id="589" name="テキスト ボックス 588"/>
        <xdr:cNvSpPr txBox="1"/>
      </xdr:nvSpPr>
      <xdr:spPr>
        <a:xfrm>
          <a:off x="149860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83185</xdr:rowOff>
    </xdr:from>
    <xdr:ext cx="761365" cy="269240"/>
    <xdr:sp macro="" textlink="">
      <xdr:nvSpPr>
        <xdr:cNvPr id="590" name="テキスト ボックス 589"/>
        <xdr:cNvSpPr txBox="1"/>
      </xdr:nvSpPr>
      <xdr:spPr>
        <a:xfrm>
          <a:off x="1411605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83185</xdr:rowOff>
    </xdr:from>
    <xdr:ext cx="761365" cy="269240"/>
    <xdr:sp macro="" textlink="">
      <xdr:nvSpPr>
        <xdr:cNvPr id="591" name="テキスト ボックス 590"/>
        <xdr:cNvSpPr txBox="1"/>
      </xdr:nvSpPr>
      <xdr:spPr>
        <a:xfrm>
          <a:off x="132461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83185</xdr:rowOff>
    </xdr:from>
    <xdr:ext cx="761365" cy="269240"/>
    <xdr:sp macro="" textlink="">
      <xdr:nvSpPr>
        <xdr:cNvPr id="592" name="テキスト ボックス 591"/>
        <xdr:cNvSpPr txBox="1"/>
      </xdr:nvSpPr>
      <xdr:spPr>
        <a:xfrm>
          <a:off x="123723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66040</xdr:rowOff>
    </xdr:from>
    <xdr:to xmlns:xdr="http://schemas.openxmlformats.org/drawingml/2006/spreadsheetDrawing">
      <xdr:col>85</xdr:col>
      <xdr:colOff>177800</xdr:colOff>
      <xdr:row>58</xdr:row>
      <xdr:rowOff>171450</xdr:rowOff>
    </xdr:to>
    <xdr:sp macro="" textlink="">
      <xdr:nvSpPr>
        <xdr:cNvPr id="593" name="楕円 592"/>
        <xdr:cNvSpPr/>
      </xdr:nvSpPr>
      <xdr:spPr>
        <a:xfrm>
          <a:off x="15944850" y="100101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156210</xdr:rowOff>
    </xdr:from>
    <xdr:ext cx="534035" cy="268605"/>
    <xdr:sp macro="" textlink="">
      <xdr:nvSpPr>
        <xdr:cNvPr id="594" name="教育費該当値テキスト"/>
        <xdr:cNvSpPr txBox="1"/>
      </xdr:nvSpPr>
      <xdr:spPr>
        <a:xfrm>
          <a:off x="16046450" y="9928860"/>
          <a:ext cx="5340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143510</xdr:rowOff>
    </xdr:from>
    <xdr:to xmlns:xdr="http://schemas.openxmlformats.org/drawingml/2006/spreadsheetDrawing">
      <xdr:col>81</xdr:col>
      <xdr:colOff>101600</xdr:colOff>
      <xdr:row>58</xdr:row>
      <xdr:rowOff>70485</xdr:rowOff>
    </xdr:to>
    <xdr:sp macro="" textlink="">
      <xdr:nvSpPr>
        <xdr:cNvPr id="595" name="楕円 594"/>
        <xdr:cNvSpPr/>
      </xdr:nvSpPr>
      <xdr:spPr>
        <a:xfrm>
          <a:off x="15121890" y="99161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87630</xdr:rowOff>
    </xdr:from>
    <xdr:ext cx="597535" cy="268605"/>
    <xdr:sp macro="" textlink="">
      <xdr:nvSpPr>
        <xdr:cNvPr id="596" name="テキスト ボックス 595"/>
        <xdr:cNvSpPr txBox="1"/>
      </xdr:nvSpPr>
      <xdr:spPr>
        <a:xfrm>
          <a:off x="14880590" y="9688830"/>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73660</xdr:rowOff>
    </xdr:from>
    <xdr:to xmlns:xdr="http://schemas.openxmlformats.org/drawingml/2006/spreadsheetDrawing">
      <xdr:col>76</xdr:col>
      <xdr:colOff>165100</xdr:colOff>
      <xdr:row>59</xdr:row>
      <xdr:rowOff>1270</xdr:rowOff>
    </xdr:to>
    <xdr:sp macro="" textlink="">
      <xdr:nvSpPr>
        <xdr:cNvPr id="597" name="楕円 596"/>
        <xdr:cNvSpPr/>
      </xdr:nvSpPr>
      <xdr:spPr>
        <a:xfrm>
          <a:off x="14251940" y="10017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170180</xdr:rowOff>
    </xdr:from>
    <xdr:ext cx="532765" cy="267970"/>
    <xdr:sp macro="" textlink="">
      <xdr:nvSpPr>
        <xdr:cNvPr id="598" name="テキスト ボックス 597"/>
        <xdr:cNvSpPr txBox="1"/>
      </xdr:nvSpPr>
      <xdr:spPr>
        <a:xfrm>
          <a:off x="14039215" y="10114280"/>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90170</xdr:rowOff>
    </xdr:from>
    <xdr:to xmlns:xdr="http://schemas.openxmlformats.org/drawingml/2006/spreadsheetDrawing">
      <xdr:col>72</xdr:col>
      <xdr:colOff>38100</xdr:colOff>
      <xdr:row>59</xdr:row>
      <xdr:rowOff>18415</xdr:rowOff>
    </xdr:to>
    <xdr:sp macro="" textlink="">
      <xdr:nvSpPr>
        <xdr:cNvPr id="599" name="楕円 598"/>
        <xdr:cNvSpPr/>
      </xdr:nvSpPr>
      <xdr:spPr>
        <a:xfrm>
          <a:off x="13381990" y="1003427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8890</xdr:rowOff>
    </xdr:from>
    <xdr:ext cx="532765" cy="267335"/>
    <xdr:sp macro="" textlink="">
      <xdr:nvSpPr>
        <xdr:cNvPr id="600" name="テキスト ボックス 599"/>
        <xdr:cNvSpPr txBox="1"/>
      </xdr:nvSpPr>
      <xdr:spPr>
        <a:xfrm>
          <a:off x="13169265" y="1012444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80010</xdr:rowOff>
    </xdr:from>
    <xdr:to xmlns:xdr="http://schemas.openxmlformats.org/drawingml/2006/spreadsheetDrawing">
      <xdr:col>67</xdr:col>
      <xdr:colOff>101600</xdr:colOff>
      <xdr:row>59</xdr:row>
      <xdr:rowOff>7620</xdr:rowOff>
    </xdr:to>
    <xdr:sp macro="" textlink="">
      <xdr:nvSpPr>
        <xdr:cNvPr id="601" name="楕円 600"/>
        <xdr:cNvSpPr/>
      </xdr:nvSpPr>
      <xdr:spPr>
        <a:xfrm>
          <a:off x="12508230" y="10024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171450</xdr:rowOff>
    </xdr:from>
    <xdr:ext cx="532765" cy="267335"/>
    <xdr:sp macro="" textlink="">
      <xdr:nvSpPr>
        <xdr:cNvPr id="602" name="テキスト ボックス 601"/>
        <xdr:cNvSpPr txBox="1"/>
      </xdr:nvSpPr>
      <xdr:spPr>
        <a:xfrm>
          <a:off x="12299315" y="1011555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59055</xdr:rowOff>
    </xdr:from>
    <xdr:to xmlns:xdr="http://schemas.openxmlformats.org/drawingml/2006/spreadsheetDrawing">
      <xdr:col>89</xdr:col>
      <xdr:colOff>177800</xdr:colOff>
      <xdr:row>65</xdr:row>
      <xdr:rowOff>33020</xdr:rowOff>
    </xdr:to>
    <xdr:sp macro="" textlink="">
      <xdr:nvSpPr>
        <xdr:cNvPr id="603" name="正方形/長方形 602"/>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59055</xdr:rowOff>
    </xdr:from>
    <xdr:to xmlns:xdr="http://schemas.openxmlformats.org/drawingml/2006/spreadsheetDrawing">
      <xdr:col>74</xdr:col>
      <xdr:colOff>0</xdr:colOff>
      <xdr:row>66</xdr:row>
      <xdr:rowOff>145415</xdr:rowOff>
    </xdr:to>
    <xdr:sp macro="" textlink="">
      <xdr:nvSpPr>
        <xdr:cNvPr id="604" name="正方形/長方形 603"/>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92075</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59055</xdr:rowOff>
    </xdr:from>
    <xdr:to xmlns:xdr="http://schemas.openxmlformats.org/drawingml/2006/spreadsheetDrawing">
      <xdr:col>79</xdr:col>
      <xdr:colOff>63500</xdr:colOff>
      <xdr:row>66</xdr:row>
      <xdr:rowOff>145415</xdr:rowOff>
    </xdr:to>
    <xdr:sp macro="" textlink="">
      <xdr:nvSpPr>
        <xdr:cNvPr id="606" name="正方形/長方形 605"/>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92075</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59055</xdr:rowOff>
    </xdr:from>
    <xdr:to xmlns:xdr="http://schemas.openxmlformats.org/drawingml/2006/spreadsheetDrawing">
      <xdr:col>85</xdr:col>
      <xdr:colOff>63500</xdr:colOff>
      <xdr:row>66</xdr:row>
      <xdr:rowOff>145415</xdr:rowOff>
    </xdr:to>
    <xdr:sp macro="" textlink="">
      <xdr:nvSpPr>
        <xdr:cNvPr id="608" name="正方形/長方形 607"/>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92075</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10" name="正方形/長方形 609"/>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7980" cy="232410"/>
    <xdr:sp macro="" textlink="">
      <xdr:nvSpPr>
        <xdr:cNvPr id="611" name="テキスト ボックス 610"/>
        <xdr:cNvSpPr txBox="1"/>
      </xdr:nvSpPr>
      <xdr:spPr>
        <a:xfrm>
          <a:off x="12160250" y="11494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12" name="直線コネクタ 611"/>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102870</xdr:rowOff>
    </xdr:from>
    <xdr:to xmlns:xdr="http://schemas.openxmlformats.org/drawingml/2006/spreadsheetDrawing">
      <xdr:col>89</xdr:col>
      <xdr:colOff>177800</xdr:colOff>
      <xdr:row>79</xdr:row>
      <xdr:rowOff>102870</xdr:rowOff>
    </xdr:to>
    <xdr:cxnSp macro="">
      <xdr:nvCxnSpPr>
        <xdr:cNvPr id="613" name="直線コネクタ 612"/>
        <xdr:cNvCxnSpPr/>
      </xdr:nvCxnSpPr>
      <xdr:spPr>
        <a:xfrm>
          <a:off x="1219835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133350</xdr:rowOff>
    </xdr:from>
    <xdr:ext cx="247650" cy="267970"/>
    <xdr:sp macro="" textlink="">
      <xdr:nvSpPr>
        <xdr:cNvPr id="614" name="テキスト ボックス 613"/>
        <xdr:cNvSpPr txBox="1"/>
      </xdr:nvSpPr>
      <xdr:spPr>
        <a:xfrm>
          <a:off x="11953240" y="13506450"/>
          <a:ext cx="2476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119380</xdr:rowOff>
    </xdr:from>
    <xdr:to xmlns:xdr="http://schemas.openxmlformats.org/drawingml/2006/spreadsheetDrawing">
      <xdr:col>89</xdr:col>
      <xdr:colOff>177800</xdr:colOff>
      <xdr:row>77</xdr:row>
      <xdr:rowOff>119380</xdr:rowOff>
    </xdr:to>
    <xdr:cxnSp macro="">
      <xdr:nvCxnSpPr>
        <xdr:cNvPr id="615" name="直線コネクタ 614"/>
        <xdr:cNvCxnSpPr/>
      </xdr:nvCxnSpPr>
      <xdr:spPr>
        <a:xfrm>
          <a:off x="1219835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149860</xdr:rowOff>
    </xdr:from>
    <xdr:ext cx="594360" cy="267970"/>
    <xdr:sp macro="" textlink="">
      <xdr:nvSpPr>
        <xdr:cNvPr id="616" name="テキスト ボックス 615"/>
        <xdr:cNvSpPr txBox="1"/>
      </xdr:nvSpPr>
      <xdr:spPr>
        <a:xfrm>
          <a:off x="11614150" y="1318006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137160</xdr:rowOff>
    </xdr:from>
    <xdr:to xmlns:xdr="http://schemas.openxmlformats.org/drawingml/2006/spreadsheetDrawing">
      <xdr:col>89</xdr:col>
      <xdr:colOff>177800</xdr:colOff>
      <xdr:row>75</xdr:row>
      <xdr:rowOff>137160</xdr:rowOff>
    </xdr:to>
    <xdr:cxnSp macro="">
      <xdr:nvCxnSpPr>
        <xdr:cNvPr id="617" name="直線コネクタ 616"/>
        <xdr:cNvCxnSpPr/>
      </xdr:nvCxnSpPr>
      <xdr:spPr>
        <a:xfrm>
          <a:off x="12198350" y="12995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167005</xdr:rowOff>
    </xdr:from>
    <xdr:ext cx="594360" cy="267970"/>
    <xdr:sp macro="" textlink="">
      <xdr:nvSpPr>
        <xdr:cNvPr id="618" name="テキスト ボックス 617"/>
        <xdr:cNvSpPr txBox="1"/>
      </xdr:nvSpPr>
      <xdr:spPr>
        <a:xfrm>
          <a:off x="11614150" y="12854305"/>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153670</xdr:rowOff>
    </xdr:from>
    <xdr:to xmlns:xdr="http://schemas.openxmlformats.org/drawingml/2006/spreadsheetDrawing">
      <xdr:col>89</xdr:col>
      <xdr:colOff>177800</xdr:colOff>
      <xdr:row>73</xdr:row>
      <xdr:rowOff>153670</xdr:rowOff>
    </xdr:to>
    <xdr:cxnSp macro="">
      <xdr:nvCxnSpPr>
        <xdr:cNvPr id="619" name="直線コネクタ 618"/>
        <xdr:cNvCxnSpPr/>
      </xdr:nvCxnSpPr>
      <xdr:spPr>
        <a:xfrm>
          <a:off x="1219835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6985</xdr:rowOff>
    </xdr:from>
    <xdr:ext cx="594360" cy="267335"/>
    <xdr:sp macro="" textlink="">
      <xdr:nvSpPr>
        <xdr:cNvPr id="620" name="テキスト ボックス 619"/>
        <xdr:cNvSpPr txBox="1"/>
      </xdr:nvSpPr>
      <xdr:spPr>
        <a:xfrm>
          <a:off x="11614150" y="1252283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170815</xdr:rowOff>
    </xdr:from>
    <xdr:to xmlns:xdr="http://schemas.openxmlformats.org/drawingml/2006/spreadsheetDrawing">
      <xdr:col>89</xdr:col>
      <xdr:colOff>177800</xdr:colOff>
      <xdr:row>71</xdr:row>
      <xdr:rowOff>170815</xdr:rowOff>
    </xdr:to>
    <xdr:cxnSp macro="">
      <xdr:nvCxnSpPr>
        <xdr:cNvPr id="621" name="直線コネクタ 620"/>
        <xdr:cNvCxnSpPr/>
      </xdr:nvCxnSpPr>
      <xdr:spPr>
        <a:xfrm>
          <a:off x="1219835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22860</xdr:rowOff>
    </xdr:from>
    <xdr:ext cx="594360" cy="267970"/>
    <xdr:sp macro="" textlink="">
      <xdr:nvSpPr>
        <xdr:cNvPr id="622" name="テキスト ボックス 621"/>
        <xdr:cNvSpPr txBox="1"/>
      </xdr:nvSpPr>
      <xdr:spPr>
        <a:xfrm>
          <a:off x="11614150" y="1219581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23" name="直線コネクタ 622"/>
        <xdr:cNvCxnSpPr/>
      </xdr:nvCxnSpPr>
      <xdr:spPr>
        <a:xfrm>
          <a:off x="1219835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39370</xdr:rowOff>
    </xdr:from>
    <xdr:ext cx="594360" cy="269240"/>
    <xdr:sp macro="" textlink="">
      <xdr:nvSpPr>
        <xdr:cNvPr id="624" name="テキスト ボックス 623"/>
        <xdr:cNvSpPr txBox="1"/>
      </xdr:nvSpPr>
      <xdr:spPr>
        <a:xfrm>
          <a:off x="11614150" y="11869420"/>
          <a:ext cx="594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5" name="直線コネクタ 624"/>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56515</xdr:rowOff>
    </xdr:from>
    <xdr:ext cx="594360" cy="267335"/>
    <xdr:sp macro="" textlink="">
      <xdr:nvSpPr>
        <xdr:cNvPr id="626" name="テキスト ボックス 625"/>
        <xdr:cNvSpPr txBox="1"/>
      </xdr:nvSpPr>
      <xdr:spPr>
        <a:xfrm>
          <a:off x="11614150" y="11543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86360</xdr:rowOff>
    </xdr:to>
    <xdr:sp macro="" textlink="">
      <xdr:nvSpPr>
        <xdr:cNvPr id="627" name="災害復旧費グラフ枠"/>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135890</xdr:rowOff>
    </xdr:from>
    <xdr:to xmlns:xdr="http://schemas.openxmlformats.org/drawingml/2006/spreadsheetDrawing">
      <xdr:col>85</xdr:col>
      <xdr:colOff>126365</xdr:colOff>
      <xdr:row>79</xdr:row>
      <xdr:rowOff>102870</xdr:rowOff>
    </xdr:to>
    <xdr:cxnSp macro="">
      <xdr:nvCxnSpPr>
        <xdr:cNvPr id="628" name="直線コネクタ 627"/>
        <xdr:cNvCxnSpPr/>
      </xdr:nvCxnSpPr>
      <xdr:spPr>
        <a:xfrm flipV="1">
          <a:off x="15993745" y="121373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106680</xdr:rowOff>
    </xdr:from>
    <xdr:ext cx="248920" cy="269240"/>
    <xdr:sp macro="" textlink="">
      <xdr:nvSpPr>
        <xdr:cNvPr id="629" name="災害復旧費最小値テキスト"/>
        <xdr:cNvSpPr txBox="1"/>
      </xdr:nvSpPr>
      <xdr:spPr>
        <a:xfrm>
          <a:off x="16046450" y="13651230"/>
          <a:ext cx="248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102870</xdr:rowOff>
    </xdr:from>
    <xdr:to xmlns:xdr="http://schemas.openxmlformats.org/drawingml/2006/spreadsheetDrawing">
      <xdr:col>86</xdr:col>
      <xdr:colOff>25400</xdr:colOff>
      <xdr:row>79</xdr:row>
      <xdr:rowOff>102870</xdr:rowOff>
    </xdr:to>
    <xdr:cxnSp macro="">
      <xdr:nvCxnSpPr>
        <xdr:cNvPr id="630" name="直線コネクタ 629"/>
        <xdr:cNvCxnSpPr/>
      </xdr:nvCxnSpPr>
      <xdr:spPr>
        <a:xfrm>
          <a:off x="15906750" y="13647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80645</xdr:rowOff>
    </xdr:from>
    <xdr:ext cx="598170" cy="267335"/>
    <xdr:sp macro="" textlink="">
      <xdr:nvSpPr>
        <xdr:cNvPr id="631" name="災害復旧費最大値テキスト"/>
        <xdr:cNvSpPr txBox="1"/>
      </xdr:nvSpPr>
      <xdr:spPr>
        <a:xfrm>
          <a:off x="16046450" y="11910695"/>
          <a:ext cx="5981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462,723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135890</xdr:rowOff>
    </xdr:from>
    <xdr:to xmlns:xdr="http://schemas.openxmlformats.org/drawingml/2006/spreadsheetDrawing">
      <xdr:col>86</xdr:col>
      <xdr:colOff>25400</xdr:colOff>
      <xdr:row>70</xdr:row>
      <xdr:rowOff>135890</xdr:rowOff>
    </xdr:to>
    <xdr:cxnSp macro="">
      <xdr:nvCxnSpPr>
        <xdr:cNvPr id="632" name="直線コネクタ 631"/>
        <xdr:cNvCxnSpPr/>
      </xdr:nvCxnSpPr>
      <xdr:spPr>
        <a:xfrm>
          <a:off x="15906750" y="121373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140335</xdr:rowOff>
    </xdr:from>
    <xdr:to xmlns:xdr="http://schemas.openxmlformats.org/drawingml/2006/spreadsheetDrawing">
      <xdr:col>85</xdr:col>
      <xdr:colOff>127000</xdr:colOff>
      <xdr:row>79</xdr:row>
      <xdr:rowOff>17780</xdr:rowOff>
    </xdr:to>
    <xdr:cxnSp macro="">
      <xdr:nvCxnSpPr>
        <xdr:cNvPr id="633" name="直線コネクタ 632"/>
        <xdr:cNvCxnSpPr/>
      </xdr:nvCxnSpPr>
      <xdr:spPr>
        <a:xfrm>
          <a:off x="15172690" y="13341985"/>
          <a:ext cx="82296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137160</xdr:rowOff>
    </xdr:from>
    <xdr:ext cx="534035" cy="267335"/>
    <xdr:sp macro="" textlink="">
      <xdr:nvSpPr>
        <xdr:cNvPr id="634" name="災害復旧費平均値テキスト"/>
        <xdr:cNvSpPr txBox="1"/>
      </xdr:nvSpPr>
      <xdr:spPr>
        <a:xfrm>
          <a:off x="16046450" y="13510260"/>
          <a:ext cx="53403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86995</xdr:rowOff>
    </xdr:to>
    <xdr:sp macro="" textlink="">
      <xdr:nvSpPr>
        <xdr:cNvPr id="635" name="フローチャート: 判断 634"/>
        <xdr:cNvSpPr/>
      </xdr:nvSpPr>
      <xdr:spPr>
        <a:xfrm>
          <a:off x="15944850" y="135324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39370</xdr:rowOff>
    </xdr:from>
    <xdr:to xmlns:xdr="http://schemas.openxmlformats.org/drawingml/2006/spreadsheetDrawing">
      <xdr:col>81</xdr:col>
      <xdr:colOff>50800</xdr:colOff>
      <xdr:row>77</xdr:row>
      <xdr:rowOff>140335</xdr:rowOff>
    </xdr:to>
    <xdr:cxnSp macro="">
      <xdr:nvCxnSpPr>
        <xdr:cNvPr id="636" name="直線コネクタ 635"/>
        <xdr:cNvCxnSpPr/>
      </xdr:nvCxnSpPr>
      <xdr:spPr>
        <a:xfrm>
          <a:off x="14302740" y="13241020"/>
          <a:ext cx="8699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155575</xdr:rowOff>
    </xdr:from>
    <xdr:to xmlns:xdr="http://schemas.openxmlformats.org/drawingml/2006/spreadsheetDrawing">
      <xdr:col>81</xdr:col>
      <xdr:colOff>101600</xdr:colOff>
      <xdr:row>79</xdr:row>
      <xdr:rowOff>83185</xdr:rowOff>
    </xdr:to>
    <xdr:sp macro="" textlink="">
      <xdr:nvSpPr>
        <xdr:cNvPr id="637" name="フローチャート: 判断 636"/>
        <xdr:cNvSpPr/>
      </xdr:nvSpPr>
      <xdr:spPr>
        <a:xfrm>
          <a:off x="15121890" y="13528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73660</xdr:rowOff>
    </xdr:from>
    <xdr:ext cx="532765" cy="269240"/>
    <xdr:sp macro="" textlink="">
      <xdr:nvSpPr>
        <xdr:cNvPr id="638" name="テキスト ボックス 637"/>
        <xdr:cNvSpPr txBox="1"/>
      </xdr:nvSpPr>
      <xdr:spPr>
        <a:xfrm>
          <a:off x="14912975" y="1361821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39370</xdr:rowOff>
    </xdr:from>
    <xdr:to xmlns:xdr="http://schemas.openxmlformats.org/drawingml/2006/spreadsheetDrawing">
      <xdr:col>76</xdr:col>
      <xdr:colOff>114300</xdr:colOff>
      <xdr:row>78</xdr:row>
      <xdr:rowOff>167640</xdr:rowOff>
    </xdr:to>
    <xdr:cxnSp macro="">
      <xdr:nvCxnSpPr>
        <xdr:cNvPr id="639" name="直線コネクタ 638"/>
        <xdr:cNvCxnSpPr/>
      </xdr:nvCxnSpPr>
      <xdr:spPr>
        <a:xfrm flipV="1">
          <a:off x="13432790" y="13241020"/>
          <a:ext cx="86995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48260</xdr:rowOff>
    </xdr:to>
    <xdr:sp macro="" textlink="">
      <xdr:nvSpPr>
        <xdr:cNvPr id="640" name="フローチャート: 判断 639"/>
        <xdr:cNvSpPr/>
      </xdr:nvSpPr>
      <xdr:spPr>
        <a:xfrm>
          <a:off x="14251940" y="13493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38735</xdr:rowOff>
    </xdr:from>
    <xdr:ext cx="532765" cy="269240"/>
    <xdr:sp macro="" textlink="">
      <xdr:nvSpPr>
        <xdr:cNvPr id="641" name="テキスト ボックス 640"/>
        <xdr:cNvSpPr txBox="1"/>
      </xdr:nvSpPr>
      <xdr:spPr>
        <a:xfrm>
          <a:off x="14039215" y="1358328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167640</xdr:rowOff>
    </xdr:from>
    <xdr:to xmlns:xdr="http://schemas.openxmlformats.org/drawingml/2006/spreadsheetDrawing">
      <xdr:col>71</xdr:col>
      <xdr:colOff>177800</xdr:colOff>
      <xdr:row>79</xdr:row>
      <xdr:rowOff>102870</xdr:rowOff>
    </xdr:to>
    <xdr:cxnSp macro="">
      <xdr:nvCxnSpPr>
        <xdr:cNvPr id="642" name="直線コネクタ 641"/>
        <xdr:cNvCxnSpPr/>
      </xdr:nvCxnSpPr>
      <xdr:spPr>
        <a:xfrm flipV="1">
          <a:off x="12559030" y="13540740"/>
          <a:ext cx="87376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1905</xdr:rowOff>
    </xdr:from>
    <xdr:to xmlns:xdr="http://schemas.openxmlformats.org/drawingml/2006/spreadsheetDrawing">
      <xdr:col>72</xdr:col>
      <xdr:colOff>38100</xdr:colOff>
      <xdr:row>79</xdr:row>
      <xdr:rowOff>107315</xdr:rowOff>
    </xdr:to>
    <xdr:sp macro="" textlink="">
      <xdr:nvSpPr>
        <xdr:cNvPr id="643" name="フローチャート: 判断 642"/>
        <xdr:cNvSpPr/>
      </xdr:nvSpPr>
      <xdr:spPr>
        <a:xfrm>
          <a:off x="13381990" y="1354645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98425</xdr:rowOff>
    </xdr:from>
    <xdr:ext cx="532765" cy="267970"/>
    <xdr:sp macro="" textlink="">
      <xdr:nvSpPr>
        <xdr:cNvPr id="644" name="テキスト ボックス 643"/>
        <xdr:cNvSpPr txBox="1"/>
      </xdr:nvSpPr>
      <xdr:spPr>
        <a:xfrm>
          <a:off x="13169265" y="13642975"/>
          <a:ext cx="53276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8255</xdr:rowOff>
    </xdr:from>
    <xdr:to xmlns:xdr="http://schemas.openxmlformats.org/drawingml/2006/spreadsheetDrawing">
      <xdr:col>67</xdr:col>
      <xdr:colOff>101600</xdr:colOff>
      <xdr:row>79</xdr:row>
      <xdr:rowOff>113665</xdr:rowOff>
    </xdr:to>
    <xdr:sp macro="" textlink="">
      <xdr:nvSpPr>
        <xdr:cNvPr id="645" name="フローチャート: 判断 644"/>
        <xdr:cNvSpPr/>
      </xdr:nvSpPr>
      <xdr:spPr>
        <a:xfrm>
          <a:off x="12508230" y="135528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130175</xdr:rowOff>
    </xdr:from>
    <xdr:ext cx="532765" cy="268605"/>
    <xdr:sp macro="" textlink="">
      <xdr:nvSpPr>
        <xdr:cNvPr id="646" name="テキスト ボックス 645"/>
        <xdr:cNvSpPr txBox="1"/>
      </xdr:nvSpPr>
      <xdr:spPr>
        <a:xfrm>
          <a:off x="12299315" y="1333182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83185</xdr:rowOff>
    </xdr:from>
    <xdr:ext cx="762000" cy="269240"/>
    <xdr:sp macro="" textlink="">
      <xdr:nvSpPr>
        <xdr:cNvPr id="647" name="テキスト ボックス 646"/>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83185</xdr:rowOff>
    </xdr:from>
    <xdr:ext cx="761365" cy="269240"/>
    <xdr:sp macro="" textlink="">
      <xdr:nvSpPr>
        <xdr:cNvPr id="648" name="テキスト ボックス 647"/>
        <xdr:cNvSpPr txBox="1"/>
      </xdr:nvSpPr>
      <xdr:spPr>
        <a:xfrm>
          <a:off x="149860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83185</xdr:rowOff>
    </xdr:from>
    <xdr:ext cx="761365" cy="269240"/>
    <xdr:sp macro="" textlink="">
      <xdr:nvSpPr>
        <xdr:cNvPr id="649" name="テキスト ボックス 648"/>
        <xdr:cNvSpPr txBox="1"/>
      </xdr:nvSpPr>
      <xdr:spPr>
        <a:xfrm>
          <a:off x="1411605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83185</xdr:rowOff>
    </xdr:from>
    <xdr:ext cx="761365" cy="269240"/>
    <xdr:sp macro="" textlink="">
      <xdr:nvSpPr>
        <xdr:cNvPr id="650" name="テキスト ボックス 649"/>
        <xdr:cNvSpPr txBox="1"/>
      </xdr:nvSpPr>
      <xdr:spPr>
        <a:xfrm>
          <a:off x="1324610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83185</xdr:rowOff>
    </xdr:from>
    <xdr:ext cx="761365" cy="269240"/>
    <xdr:sp macro="" textlink="">
      <xdr:nvSpPr>
        <xdr:cNvPr id="651" name="テキスト ボックス 650"/>
        <xdr:cNvSpPr txBox="1"/>
      </xdr:nvSpPr>
      <xdr:spPr>
        <a:xfrm>
          <a:off x="12372340" y="13970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142240</xdr:rowOff>
    </xdr:from>
    <xdr:to xmlns:xdr="http://schemas.openxmlformats.org/drawingml/2006/spreadsheetDrawing">
      <xdr:col>85</xdr:col>
      <xdr:colOff>177800</xdr:colOff>
      <xdr:row>79</xdr:row>
      <xdr:rowOff>69850</xdr:rowOff>
    </xdr:to>
    <xdr:sp macro="" textlink="">
      <xdr:nvSpPr>
        <xdr:cNvPr id="652" name="楕円 651"/>
        <xdr:cNvSpPr/>
      </xdr:nvSpPr>
      <xdr:spPr>
        <a:xfrm>
          <a:off x="15944850" y="13515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100330</xdr:rowOff>
    </xdr:from>
    <xdr:ext cx="534035" cy="267970"/>
    <xdr:sp macro="" textlink="">
      <xdr:nvSpPr>
        <xdr:cNvPr id="653" name="災害復旧費該当値テキスト"/>
        <xdr:cNvSpPr txBox="1"/>
      </xdr:nvSpPr>
      <xdr:spPr>
        <a:xfrm>
          <a:off x="16046450" y="13301980"/>
          <a:ext cx="5340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87630</xdr:rowOff>
    </xdr:from>
    <xdr:to xmlns:xdr="http://schemas.openxmlformats.org/drawingml/2006/spreadsheetDrawing">
      <xdr:col>81</xdr:col>
      <xdr:colOff>101600</xdr:colOff>
      <xdr:row>78</xdr:row>
      <xdr:rowOff>15240</xdr:rowOff>
    </xdr:to>
    <xdr:sp macro="" textlink="">
      <xdr:nvSpPr>
        <xdr:cNvPr id="654" name="楕円 653"/>
        <xdr:cNvSpPr/>
      </xdr:nvSpPr>
      <xdr:spPr>
        <a:xfrm>
          <a:off x="15121890" y="13289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32385</xdr:rowOff>
    </xdr:from>
    <xdr:ext cx="532765" cy="266700"/>
    <xdr:sp macro="" textlink="">
      <xdr:nvSpPr>
        <xdr:cNvPr id="655" name="テキスト ボックス 654"/>
        <xdr:cNvSpPr txBox="1"/>
      </xdr:nvSpPr>
      <xdr:spPr>
        <a:xfrm>
          <a:off x="14912975" y="1306258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164465</xdr:rowOff>
    </xdr:from>
    <xdr:to xmlns:xdr="http://schemas.openxmlformats.org/drawingml/2006/spreadsheetDrawing">
      <xdr:col>76</xdr:col>
      <xdr:colOff>165100</xdr:colOff>
      <xdr:row>77</xdr:row>
      <xdr:rowOff>92075</xdr:rowOff>
    </xdr:to>
    <xdr:sp macro="" textlink="">
      <xdr:nvSpPr>
        <xdr:cNvPr id="656" name="楕円 655"/>
        <xdr:cNvSpPr/>
      </xdr:nvSpPr>
      <xdr:spPr>
        <a:xfrm>
          <a:off x="14251940" y="131946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109855</xdr:rowOff>
    </xdr:from>
    <xdr:ext cx="597535" cy="268605"/>
    <xdr:sp macro="" textlink="">
      <xdr:nvSpPr>
        <xdr:cNvPr id="657" name="テキスト ボックス 656"/>
        <xdr:cNvSpPr txBox="1"/>
      </xdr:nvSpPr>
      <xdr:spPr>
        <a:xfrm>
          <a:off x="14006830" y="12968605"/>
          <a:ext cx="59753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114935</xdr:rowOff>
    </xdr:from>
    <xdr:to xmlns:xdr="http://schemas.openxmlformats.org/drawingml/2006/spreadsheetDrawing">
      <xdr:col>72</xdr:col>
      <xdr:colOff>38100</xdr:colOff>
      <xdr:row>79</xdr:row>
      <xdr:rowOff>42545</xdr:rowOff>
    </xdr:to>
    <xdr:sp macro="" textlink="">
      <xdr:nvSpPr>
        <xdr:cNvPr id="658" name="楕円 657"/>
        <xdr:cNvSpPr/>
      </xdr:nvSpPr>
      <xdr:spPr>
        <a:xfrm>
          <a:off x="13381990" y="1348803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59055</xdr:rowOff>
    </xdr:from>
    <xdr:ext cx="532765" cy="268605"/>
    <xdr:sp macro="" textlink="">
      <xdr:nvSpPr>
        <xdr:cNvPr id="659" name="テキスト ボックス 658"/>
        <xdr:cNvSpPr txBox="1"/>
      </xdr:nvSpPr>
      <xdr:spPr>
        <a:xfrm>
          <a:off x="13169265" y="1326070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50165</xdr:rowOff>
    </xdr:from>
    <xdr:to xmlns:xdr="http://schemas.openxmlformats.org/drawingml/2006/spreadsheetDrawing">
      <xdr:col>67</xdr:col>
      <xdr:colOff>101600</xdr:colOff>
      <xdr:row>79</xdr:row>
      <xdr:rowOff>155575</xdr:rowOff>
    </xdr:to>
    <xdr:sp macro="" textlink="">
      <xdr:nvSpPr>
        <xdr:cNvPr id="660" name="楕円 659"/>
        <xdr:cNvSpPr/>
      </xdr:nvSpPr>
      <xdr:spPr>
        <a:xfrm>
          <a:off x="12508230" y="13594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146685</xdr:rowOff>
    </xdr:from>
    <xdr:ext cx="247650" cy="268605"/>
    <xdr:sp macro="" textlink="">
      <xdr:nvSpPr>
        <xdr:cNvPr id="661" name="テキスト ボックス 660"/>
        <xdr:cNvSpPr txBox="1"/>
      </xdr:nvSpPr>
      <xdr:spPr>
        <a:xfrm>
          <a:off x="12438380" y="136912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59055</xdr:rowOff>
    </xdr:from>
    <xdr:to xmlns:xdr="http://schemas.openxmlformats.org/drawingml/2006/spreadsheetDrawing">
      <xdr:col>89</xdr:col>
      <xdr:colOff>177800</xdr:colOff>
      <xdr:row>85</xdr:row>
      <xdr:rowOff>33020</xdr:rowOff>
    </xdr:to>
    <xdr:sp macro="" textlink="">
      <xdr:nvSpPr>
        <xdr:cNvPr id="662" name="正方形/長方形 661"/>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59055</xdr:rowOff>
    </xdr:from>
    <xdr:to xmlns:xdr="http://schemas.openxmlformats.org/drawingml/2006/spreadsheetDrawing">
      <xdr:col>74</xdr:col>
      <xdr:colOff>0</xdr:colOff>
      <xdr:row>86</xdr:row>
      <xdr:rowOff>145415</xdr:rowOff>
    </xdr:to>
    <xdr:sp macro="" textlink="">
      <xdr:nvSpPr>
        <xdr:cNvPr id="663" name="正方形/長方形 662"/>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92075</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59055</xdr:rowOff>
    </xdr:from>
    <xdr:to xmlns:xdr="http://schemas.openxmlformats.org/drawingml/2006/spreadsheetDrawing">
      <xdr:col>79</xdr:col>
      <xdr:colOff>63500</xdr:colOff>
      <xdr:row>86</xdr:row>
      <xdr:rowOff>145415</xdr:rowOff>
    </xdr:to>
    <xdr:sp macro="" textlink="">
      <xdr:nvSpPr>
        <xdr:cNvPr id="665" name="正方形/長方形 664"/>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92075</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59055</xdr:rowOff>
    </xdr:from>
    <xdr:to xmlns:xdr="http://schemas.openxmlformats.org/drawingml/2006/spreadsheetDrawing">
      <xdr:col>85</xdr:col>
      <xdr:colOff>63500</xdr:colOff>
      <xdr:row>86</xdr:row>
      <xdr:rowOff>145415</xdr:rowOff>
    </xdr:to>
    <xdr:sp macro="" textlink="">
      <xdr:nvSpPr>
        <xdr:cNvPr id="667" name="正方形/長方形 666"/>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92075</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7980" cy="232410"/>
    <xdr:sp macro="" textlink="">
      <xdr:nvSpPr>
        <xdr:cNvPr id="670" name="テキスト ボックス 669"/>
        <xdr:cNvSpPr txBox="1"/>
      </xdr:nvSpPr>
      <xdr:spPr>
        <a:xfrm>
          <a:off x="12160250" y="14923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3" name="テキスト ボックス 672"/>
        <xdr:cNvSpPr txBox="1"/>
      </xdr:nvSpPr>
      <xdr:spPr>
        <a:xfrm>
          <a:off x="1195324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75" name="テキスト ボックス 674"/>
        <xdr:cNvSpPr txBox="1"/>
      </xdr:nvSpPr>
      <xdr:spPr>
        <a:xfrm>
          <a:off x="1161415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4530" cy="257175"/>
    <xdr:sp macro="" textlink="">
      <xdr:nvSpPr>
        <xdr:cNvPr id="677" name="テキスト ボックス 676"/>
        <xdr:cNvSpPr txBox="1"/>
      </xdr:nvSpPr>
      <xdr:spPr>
        <a:xfrm>
          <a:off x="11527790" y="16113760"/>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4530" cy="259080"/>
    <xdr:sp macro="" textlink="">
      <xdr:nvSpPr>
        <xdr:cNvPr id="679" name="テキスト ボックス 678"/>
        <xdr:cNvSpPr txBox="1"/>
      </xdr:nvSpPr>
      <xdr:spPr>
        <a:xfrm>
          <a:off x="11527790" y="1573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66040</xdr:rowOff>
    </xdr:from>
    <xdr:to xmlns:xdr="http://schemas.openxmlformats.org/drawingml/2006/spreadsheetDrawing">
      <xdr:col>89</xdr:col>
      <xdr:colOff>177800</xdr:colOff>
      <xdr:row>90</xdr:row>
      <xdr:rowOff>66040</xdr:rowOff>
    </xdr:to>
    <xdr:cxnSp macro="">
      <xdr:nvCxnSpPr>
        <xdr:cNvPr id="680" name="直線コネクタ 679"/>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95885</xdr:rowOff>
    </xdr:from>
    <xdr:ext cx="684530" cy="267970"/>
    <xdr:sp macro="" textlink="">
      <xdr:nvSpPr>
        <xdr:cNvPr id="681" name="テキスト ボックス 680"/>
        <xdr:cNvSpPr txBox="1"/>
      </xdr:nvSpPr>
      <xdr:spPr>
        <a:xfrm>
          <a:off x="11527790" y="15354935"/>
          <a:ext cx="6845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2" name="直線コネクタ 681"/>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56515</xdr:rowOff>
    </xdr:from>
    <xdr:ext cx="684530" cy="267335"/>
    <xdr:sp macro="" textlink="">
      <xdr:nvSpPr>
        <xdr:cNvPr id="683" name="テキスト ボックス 682"/>
        <xdr:cNvSpPr txBox="1"/>
      </xdr:nvSpPr>
      <xdr:spPr>
        <a:xfrm>
          <a:off x="11527790" y="14972665"/>
          <a:ext cx="6845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80645</xdr:rowOff>
    </xdr:from>
    <xdr:to xmlns:xdr="http://schemas.openxmlformats.org/drawingml/2006/spreadsheetDrawing">
      <xdr:col>85</xdr:col>
      <xdr:colOff>126365</xdr:colOff>
      <xdr:row>99</xdr:row>
      <xdr:rowOff>44450</xdr:rowOff>
    </xdr:to>
    <xdr:cxnSp macro="">
      <xdr:nvCxnSpPr>
        <xdr:cNvPr id="685" name="直線コネクタ 684"/>
        <xdr:cNvCxnSpPr/>
      </xdr:nvCxnSpPr>
      <xdr:spPr>
        <a:xfrm flipV="1">
          <a:off x="15993745" y="15511145"/>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8920" cy="259080"/>
    <xdr:sp macro="" textlink="">
      <xdr:nvSpPr>
        <xdr:cNvPr id="686" name="公債費最小値テキスト"/>
        <xdr:cNvSpPr txBox="1"/>
      </xdr:nvSpPr>
      <xdr:spPr>
        <a:xfrm>
          <a:off x="16046450" y="17021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87" name="直線コネクタ 686"/>
        <xdr:cNvCxnSpPr/>
      </xdr:nvCxnSpPr>
      <xdr:spPr>
        <a:xfrm>
          <a:off x="15906750" y="1701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24765</xdr:rowOff>
    </xdr:from>
    <xdr:ext cx="689610" cy="268605"/>
    <xdr:sp macro="" textlink="">
      <xdr:nvSpPr>
        <xdr:cNvPr id="688" name="公債費最大値テキスト"/>
        <xdr:cNvSpPr txBox="1"/>
      </xdr:nvSpPr>
      <xdr:spPr>
        <a:xfrm>
          <a:off x="16046450" y="15283815"/>
          <a:ext cx="68961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1,981,705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80645</xdr:rowOff>
    </xdr:from>
    <xdr:to xmlns:xdr="http://schemas.openxmlformats.org/drawingml/2006/spreadsheetDrawing">
      <xdr:col>86</xdr:col>
      <xdr:colOff>25400</xdr:colOff>
      <xdr:row>90</xdr:row>
      <xdr:rowOff>80645</xdr:rowOff>
    </xdr:to>
    <xdr:cxnSp macro="">
      <xdr:nvCxnSpPr>
        <xdr:cNvPr id="689" name="直線コネクタ 688"/>
        <xdr:cNvCxnSpPr/>
      </xdr:nvCxnSpPr>
      <xdr:spPr>
        <a:xfrm>
          <a:off x="15906750" y="155111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81915</xdr:rowOff>
    </xdr:from>
    <xdr:to xmlns:xdr="http://schemas.openxmlformats.org/drawingml/2006/spreadsheetDrawing">
      <xdr:col>85</xdr:col>
      <xdr:colOff>127000</xdr:colOff>
      <xdr:row>98</xdr:row>
      <xdr:rowOff>86360</xdr:rowOff>
    </xdr:to>
    <xdr:cxnSp macro="">
      <xdr:nvCxnSpPr>
        <xdr:cNvPr id="690" name="直線コネクタ 689"/>
        <xdr:cNvCxnSpPr/>
      </xdr:nvCxnSpPr>
      <xdr:spPr>
        <a:xfrm flipV="1">
          <a:off x="15172690" y="16884015"/>
          <a:ext cx="8229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18415</xdr:rowOff>
    </xdr:from>
    <xdr:ext cx="598170" cy="257175"/>
    <xdr:sp macro="" textlink="">
      <xdr:nvSpPr>
        <xdr:cNvPr id="691" name="公債費平均値テキスト"/>
        <xdr:cNvSpPr txBox="1"/>
      </xdr:nvSpPr>
      <xdr:spPr>
        <a:xfrm>
          <a:off x="16046450" y="16820515"/>
          <a:ext cx="5981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177800</xdr:colOff>
      <xdr:row>98</xdr:row>
      <xdr:rowOff>141605</xdr:rowOff>
    </xdr:to>
    <xdr:sp macro="" textlink="">
      <xdr:nvSpPr>
        <xdr:cNvPr id="692" name="フローチャート: 判断 691"/>
        <xdr:cNvSpPr/>
      </xdr:nvSpPr>
      <xdr:spPr>
        <a:xfrm>
          <a:off x="1594485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86360</xdr:rowOff>
    </xdr:from>
    <xdr:to xmlns:xdr="http://schemas.openxmlformats.org/drawingml/2006/spreadsheetDrawing">
      <xdr:col>81</xdr:col>
      <xdr:colOff>50800</xdr:colOff>
      <xdr:row>98</xdr:row>
      <xdr:rowOff>97790</xdr:rowOff>
    </xdr:to>
    <xdr:cxnSp macro="">
      <xdr:nvCxnSpPr>
        <xdr:cNvPr id="693" name="直線コネクタ 692"/>
        <xdr:cNvCxnSpPr/>
      </xdr:nvCxnSpPr>
      <xdr:spPr>
        <a:xfrm flipV="1">
          <a:off x="14302740" y="1688846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94" name="フローチャート: 判断 693"/>
        <xdr:cNvSpPr/>
      </xdr:nvSpPr>
      <xdr:spPr>
        <a:xfrm>
          <a:off x="1512189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143510</xdr:rowOff>
    </xdr:from>
    <xdr:ext cx="597535" cy="257175"/>
    <xdr:sp macro="" textlink="">
      <xdr:nvSpPr>
        <xdr:cNvPr id="695" name="テキスト ボックス 694"/>
        <xdr:cNvSpPr txBox="1"/>
      </xdr:nvSpPr>
      <xdr:spPr>
        <a:xfrm>
          <a:off x="14880590" y="169456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97790</xdr:rowOff>
    </xdr:from>
    <xdr:to xmlns:xdr="http://schemas.openxmlformats.org/drawingml/2006/spreadsheetDrawing">
      <xdr:col>76</xdr:col>
      <xdr:colOff>114300</xdr:colOff>
      <xdr:row>98</xdr:row>
      <xdr:rowOff>104140</xdr:rowOff>
    </xdr:to>
    <xdr:cxnSp macro="">
      <xdr:nvCxnSpPr>
        <xdr:cNvPr id="696" name="直線コネクタ 695"/>
        <xdr:cNvCxnSpPr/>
      </xdr:nvCxnSpPr>
      <xdr:spPr>
        <a:xfrm flipV="1">
          <a:off x="13432790" y="1689989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71120</xdr:rowOff>
    </xdr:from>
    <xdr:to xmlns:xdr="http://schemas.openxmlformats.org/drawingml/2006/spreadsheetDrawing">
      <xdr:col>76</xdr:col>
      <xdr:colOff>165100</xdr:colOff>
      <xdr:row>99</xdr:row>
      <xdr:rowOff>1270</xdr:rowOff>
    </xdr:to>
    <xdr:sp macro="" textlink="">
      <xdr:nvSpPr>
        <xdr:cNvPr id="697" name="フローチャート: 判断 696"/>
        <xdr:cNvSpPr/>
      </xdr:nvSpPr>
      <xdr:spPr>
        <a:xfrm>
          <a:off x="14251940" y="168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163830</xdr:rowOff>
    </xdr:from>
    <xdr:ext cx="597535" cy="259080"/>
    <xdr:sp macro="" textlink="">
      <xdr:nvSpPr>
        <xdr:cNvPr id="698" name="テキスト ボックス 697"/>
        <xdr:cNvSpPr txBox="1"/>
      </xdr:nvSpPr>
      <xdr:spPr>
        <a:xfrm>
          <a:off x="14006830" y="169659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104140</xdr:rowOff>
    </xdr:from>
    <xdr:to xmlns:xdr="http://schemas.openxmlformats.org/drawingml/2006/spreadsheetDrawing">
      <xdr:col>71</xdr:col>
      <xdr:colOff>177800</xdr:colOff>
      <xdr:row>98</xdr:row>
      <xdr:rowOff>106680</xdr:rowOff>
    </xdr:to>
    <xdr:cxnSp macro="">
      <xdr:nvCxnSpPr>
        <xdr:cNvPr id="699" name="直線コネクタ 698"/>
        <xdr:cNvCxnSpPr/>
      </xdr:nvCxnSpPr>
      <xdr:spPr>
        <a:xfrm flipV="1">
          <a:off x="12559030" y="16906240"/>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77470</xdr:rowOff>
    </xdr:from>
    <xdr:to xmlns:xdr="http://schemas.openxmlformats.org/drawingml/2006/spreadsheetDrawing">
      <xdr:col>72</xdr:col>
      <xdr:colOff>38100</xdr:colOff>
      <xdr:row>99</xdr:row>
      <xdr:rowOff>7620</xdr:rowOff>
    </xdr:to>
    <xdr:sp macro="" textlink="">
      <xdr:nvSpPr>
        <xdr:cNvPr id="700" name="フローチャート: 判断 699"/>
        <xdr:cNvSpPr/>
      </xdr:nvSpPr>
      <xdr:spPr>
        <a:xfrm>
          <a:off x="13381990" y="168795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170180</xdr:rowOff>
    </xdr:from>
    <xdr:ext cx="597535" cy="259080"/>
    <xdr:sp macro="" textlink="">
      <xdr:nvSpPr>
        <xdr:cNvPr id="701" name="テキスト ボックス 700"/>
        <xdr:cNvSpPr txBox="1"/>
      </xdr:nvSpPr>
      <xdr:spPr>
        <a:xfrm>
          <a:off x="13136880" y="16972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83820</xdr:rowOff>
    </xdr:from>
    <xdr:to xmlns:xdr="http://schemas.openxmlformats.org/drawingml/2006/spreadsheetDrawing">
      <xdr:col>67</xdr:col>
      <xdr:colOff>101600</xdr:colOff>
      <xdr:row>99</xdr:row>
      <xdr:rowOff>13970</xdr:rowOff>
    </xdr:to>
    <xdr:sp macro="" textlink="">
      <xdr:nvSpPr>
        <xdr:cNvPr id="702" name="フローチャート: 判断 701"/>
        <xdr:cNvSpPr/>
      </xdr:nvSpPr>
      <xdr:spPr>
        <a:xfrm>
          <a:off x="12508230" y="168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99</xdr:row>
      <xdr:rowOff>5080</xdr:rowOff>
    </xdr:from>
    <xdr:ext cx="597535" cy="259080"/>
    <xdr:sp macro="" textlink="">
      <xdr:nvSpPr>
        <xdr:cNvPr id="703" name="テキスト ボックス 702"/>
        <xdr:cNvSpPr txBox="1"/>
      </xdr:nvSpPr>
      <xdr:spPr>
        <a:xfrm>
          <a:off x="12266930" y="16978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5" name="テキスト ボックス 704"/>
        <xdr:cNvSpPr txBox="1"/>
      </xdr:nvSpPr>
      <xdr:spPr>
        <a:xfrm>
          <a:off x="14986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06" name="テキスト ボックス 705"/>
        <xdr:cNvSpPr txBox="1"/>
      </xdr:nvSpPr>
      <xdr:spPr>
        <a:xfrm>
          <a:off x="1411605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07" name="テキスト ボックス 706"/>
        <xdr:cNvSpPr txBox="1"/>
      </xdr:nvSpPr>
      <xdr:spPr>
        <a:xfrm>
          <a:off x="132461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8" name="テキスト ボックス 707"/>
        <xdr:cNvSpPr txBox="1"/>
      </xdr:nvSpPr>
      <xdr:spPr>
        <a:xfrm>
          <a:off x="1237234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31115</xdr:rowOff>
    </xdr:from>
    <xdr:to xmlns:xdr="http://schemas.openxmlformats.org/drawingml/2006/spreadsheetDrawing">
      <xdr:col>85</xdr:col>
      <xdr:colOff>177800</xdr:colOff>
      <xdr:row>98</xdr:row>
      <xdr:rowOff>132715</xdr:rowOff>
    </xdr:to>
    <xdr:sp macro="" textlink="">
      <xdr:nvSpPr>
        <xdr:cNvPr id="709" name="楕円 708"/>
        <xdr:cNvSpPr/>
      </xdr:nvSpPr>
      <xdr:spPr>
        <a:xfrm>
          <a:off x="1594485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53975</xdr:rowOff>
    </xdr:from>
    <xdr:ext cx="598170" cy="257175"/>
    <xdr:sp macro="" textlink="">
      <xdr:nvSpPr>
        <xdr:cNvPr id="710" name="公債費該当値テキスト"/>
        <xdr:cNvSpPr txBox="1"/>
      </xdr:nvSpPr>
      <xdr:spPr>
        <a:xfrm>
          <a:off x="16046450" y="1668462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35560</xdr:rowOff>
    </xdr:from>
    <xdr:to xmlns:xdr="http://schemas.openxmlformats.org/drawingml/2006/spreadsheetDrawing">
      <xdr:col>81</xdr:col>
      <xdr:colOff>101600</xdr:colOff>
      <xdr:row>98</xdr:row>
      <xdr:rowOff>137160</xdr:rowOff>
    </xdr:to>
    <xdr:sp macro="" textlink="">
      <xdr:nvSpPr>
        <xdr:cNvPr id="711" name="楕円 710"/>
        <xdr:cNvSpPr/>
      </xdr:nvSpPr>
      <xdr:spPr>
        <a:xfrm>
          <a:off x="1512189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153670</xdr:rowOff>
    </xdr:from>
    <xdr:ext cx="597535" cy="259080"/>
    <xdr:sp macro="" textlink="">
      <xdr:nvSpPr>
        <xdr:cNvPr id="712" name="テキスト ボックス 711"/>
        <xdr:cNvSpPr txBox="1"/>
      </xdr:nvSpPr>
      <xdr:spPr>
        <a:xfrm>
          <a:off x="14880590" y="16612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46355</xdr:rowOff>
    </xdr:from>
    <xdr:to xmlns:xdr="http://schemas.openxmlformats.org/drawingml/2006/spreadsheetDrawing">
      <xdr:col>76</xdr:col>
      <xdr:colOff>165100</xdr:colOff>
      <xdr:row>98</xdr:row>
      <xdr:rowOff>147955</xdr:rowOff>
    </xdr:to>
    <xdr:sp macro="" textlink="">
      <xdr:nvSpPr>
        <xdr:cNvPr id="713" name="楕円 712"/>
        <xdr:cNvSpPr/>
      </xdr:nvSpPr>
      <xdr:spPr>
        <a:xfrm>
          <a:off x="1425194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164465</xdr:rowOff>
    </xdr:from>
    <xdr:ext cx="597535" cy="259080"/>
    <xdr:sp macro="" textlink="">
      <xdr:nvSpPr>
        <xdr:cNvPr id="714" name="テキスト ボックス 713"/>
        <xdr:cNvSpPr txBox="1"/>
      </xdr:nvSpPr>
      <xdr:spPr>
        <a:xfrm>
          <a:off x="14006830" y="16623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53340</xdr:rowOff>
    </xdr:from>
    <xdr:to xmlns:xdr="http://schemas.openxmlformats.org/drawingml/2006/spreadsheetDrawing">
      <xdr:col>72</xdr:col>
      <xdr:colOff>38100</xdr:colOff>
      <xdr:row>98</xdr:row>
      <xdr:rowOff>154940</xdr:rowOff>
    </xdr:to>
    <xdr:sp macro="" textlink="">
      <xdr:nvSpPr>
        <xdr:cNvPr id="715" name="楕円 714"/>
        <xdr:cNvSpPr/>
      </xdr:nvSpPr>
      <xdr:spPr>
        <a:xfrm>
          <a:off x="13381990" y="168554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0</xdr:rowOff>
    </xdr:from>
    <xdr:ext cx="597535" cy="259080"/>
    <xdr:sp macro="" textlink="">
      <xdr:nvSpPr>
        <xdr:cNvPr id="716" name="テキスト ボックス 715"/>
        <xdr:cNvSpPr txBox="1"/>
      </xdr:nvSpPr>
      <xdr:spPr>
        <a:xfrm>
          <a:off x="13136880" y="16630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55880</xdr:rowOff>
    </xdr:from>
    <xdr:to xmlns:xdr="http://schemas.openxmlformats.org/drawingml/2006/spreadsheetDrawing">
      <xdr:col>67</xdr:col>
      <xdr:colOff>101600</xdr:colOff>
      <xdr:row>98</xdr:row>
      <xdr:rowOff>157480</xdr:rowOff>
    </xdr:to>
    <xdr:sp macro="" textlink="">
      <xdr:nvSpPr>
        <xdr:cNvPr id="717" name="楕円 716"/>
        <xdr:cNvSpPr/>
      </xdr:nvSpPr>
      <xdr:spPr>
        <a:xfrm>
          <a:off x="1250823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2540</xdr:rowOff>
    </xdr:from>
    <xdr:ext cx="597535" cy="259080"/>
    <xdr:sp macro="" textlink="">
      <xdr:nvSpPr>
        <xdr:cNvPr id="718" name="テキスト ボックス 717"/>
        <xdr:cNvSpPr txBox="1"/>
      </xdr:nvSpPr>
      <xdr:spPr>
        <a:xfrm>
          <a:off x="12266930" y="16633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59055</xdr:rowOff>
    </xdr:from>
    <xdr:to xmlns:xdr="http://schemas.openxmlformats.org/drawingml/2006/spreadsheetDrawing">
      <xdr:col>120</xdr:col>
      <xdr:colOff>114300</xdr:colOff>
      <xdr:row>25</xdr:row>
      <xdr:rowOff>33020</xdr:rowOff>
    </xdr:to>
    <xdr:sp macro="" textlink="">
      <xdr:nvSpPr>
        <xdr:cNvPr id="719" name="正方形/長方形 718"/>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59055</xdr:rowOff>
    </xdr:from>
    <xdr:to xmlns:xdr="http://schemas.openxmlformats.org/drawingml/2006/spreadsheetDrawing">
      <xdr:col>104</xdr:col>
      <xdr:colOff>127000</xdr:colOff>
      <xdr:row>26</xdr:row>
      <xdr:rowOff>145415</xdr:rowOff>
    </xdr:to>
    <xdr:sp macro="" textlink="">
      <xdr:nvSpPr>
        <xdr:cNvPr id="720" name="正方形/長方形 719"/>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92075</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59055</xdr:rowOff>
    </xdr:from>
    <xdr:to xmlns:xdr="http://schemas.openxmlformats.org/drawingml/2006/spreadsheetDrawing">
      <xdr:col>110</xdr:col>
      <xdr:colOff>0</xdr:colOff>
      <xdr:row>26</xdr:row>
      <xdr:rowOff>145415</xdr:rowOff>
    </xdr:to>
    <xdr:sp macro="" textlink="">
      <xdr:nvSpPr>
        <xdr:cNvPr id="722" name="正方形/長方形 721"/>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92075</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59055</xdr:rowOff>
    </xdr:from>
    <xdr:to xmlns:xdr="http://schemas.openxmlformats.org/drawingml/2006/spreadsheetDrawing">
      <xdr:col>116</xdr:col>
      <xdr:colOff>0</xdr:colOff>
      <xdr:row>26</xdr:row>
      <xdr:rowOff>145415</xdr:rowOff>
    </xdr:to>
    <xdr:sp macro="" textlink="">
      <xdr:nvSpPr>
        <xdr:cNvPr id="724" name="正方形/長方形 723"/>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92075</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26" name="正方形/長方形 725"/>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7980" cy="232410"/>
    <xdr:sp macro="" textlink="">
      <xdr:nvSpPr>
        <xdr:cNvPr id="727" name="テキスト ボックス 726"/>
        <xdr:cNvSpPr txBox="1"/>
      </xdr:nvSpPr>
      <xdr:spPr>
        <a:xfrm>
          <a:off x="17887950" y="4636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86360</xdr:rowOff>
    </xdr:from>
    <xdr:to xmlns:xdr="http://schemas.openxmlformats.org/drawingml/2006/spreadsheetDrawing">
      <xdr:col>120</xdr:col>
      <xdr:colOff>114300</xdr:colOff>
      <xdr:row>41</xdr:row>
      <xdr:rowOff>86360</xdr:rowOff>
    </xdr:to>
    <xdr:cxnSp macro="">
      <xdr:nvCxnSpPr>
        <xdr:cNvPr id="728" name="直線コネクタ 727"/>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46355</xdr:rowOff>
    </xdr:from>
    <xdr:to xmlns:xdr="http://schemas.openxmlformats.org/drawingml/2006/spreadsheetDrawing">
      <xdr:col>120</xdr:col>
      <xdr:colOff>114300</xdr:colOff>
      <xdr:row>39</xdr:row>
      <xdr:rowOff>46355</xdr:rowOff>
    </xdr:to>
    <xdr:cxnSp macro="">
      <xdr:nvCxnSpPr>
        <xdr:cNvPr id="729" name="直線コネクタ 728"/>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76835</xdr:rowOff>
    </xdr:from>
    <xdr:ext cx="247650" cy="268605"/>
    <xdr:sp macro="" textlink="">
      <xdr:nvSpPr>
        <xdr:cNvPr id="730" name="テキスト ボックス 729"/>
        <xdr:cNvSpPr txBox="1"/>
      </xdr:nvSpPr>
      <xdr:spPr>
        <a:xfrm>
          <a:off x="17680940" y="659193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31" name="直線コネクタ 730"/>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36830</xdr:rowOff>
    </xdr:from>
    <xdr:ext cx="530860" cy="269240"/>
    <xdr:sp macro="" textlink="">
      <xdr:nvSpPr>
        <xdr:cNvPr id="732" name="テキスト ボックス 731"/>
        <xdr:cNvSpPr txBox="1"/>
      </xdr:nvSpPr>
      <xdr:spPr>
        <a:xfrm>
          <a:off x="17402175" y="6209030"/>
          <a:ext cx="530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145415</xdr:rowOff>
    </xdr:from>
    <xdr:to xmlns:xdr="http://schemas.openxmlformats.org/drawingml/2006/spreadsheetDrawing">
      <xdr:col>120</xdr:col>
      <xdr:colOff>114300</xdr:colOff>
      <xdr:row>34</xdr:row>
      <xdr:rowOff>145415</xdr:rowOff>
    </xdr:to>
    <xdr:cxnSp macro="">
      <xdr:nvCxnSpPr>
        <xdr:cNvPr id="733" name="直線コネクタ 732"/>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33</xdr:row>
      <xdr:rowOff>171450</xdr:rowOff>
    </xdr:from>
    <xdr:ext cx="594360" cy="267335"/>
    <xdr:sp macro="" textlink="">
      <xdr:nvSpPr>
        <xdr:cNvPr id="734" name="テキスト ボックス 733"/>
        <xdr:cNvSpPr txBox="1"/>
      </xdr:nvSpPr>
      <xdr:spPr>
        <a:xfrm>
          <a:off x="17341850" y="5829300"/>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105410</xdr:rowOff>
    </xdr:from>
    <xdr:to xmlns:xdr="http://schemas.openxmlformats.org/drawingml/2006/spreadsheetDrawing">
      <xdr:col>120</xdr:col>
      <xdr:colOff>114300</xdr:colOff>
      <xdr:row>32</xdr:row>
      <xdr:rowOff>105410</xdr:rowOff>
    </xdr:to>
    <xdr:cxnSp macro="">
      <xdr:nvCxnSpPr>
        <xdr:cNvPr id="735" name="直線コネクタ 734"/>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31</xdr:row>
      <xdr:rowOff>135890</xdr:rowOff>
    </xdr:from>
    <xdr:ext cx="594360" cy="267970"/>
    <xdr:sp macro="" textlink="">
      <xdr:nvSpPr>
        <xdr:cNvPr id="736" name="テキスト ボックス 735"/>
        <xdr:cNvSpPr txBox="1"/>
      </xdr:nvSpPr>
      <xdr:spPr>
        <a:xfrm>
          <a:off x="17341850" y="5450840"/>
          <a:ext cx="594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66040</xdr:rowOff>
    </xdr:from>
    <xdr:to xmlns:xdr="http://schemas.openxmlformats.org/drawingml/2006/spreadsheetDrawing">
      <xdr:col>120</xdr:col>
      <xdr:colOff>114300</xdr:colOff>
      <xdr:row>30</xdr:row>
      <xdr:rowOff>66040</xdr:rowOff>
    </xdr:to>
    <xdr:cxnSp macro="">
      <xdr:nvCxnSpPr>
        <xdr:cNvPr id="737" name="直線コネクタ 736"/>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95885</xdr:rowOff>
    </xdr:from>
    <xdr:ext cx="594360" cy="268605"/>
    <xdr:sp macro="" textlink="">
      <xdr:nvSpPr>
        <xdr:cNvPr id="738" name="テキスト ボックス 737"/>
        <xdr:cNvSpPr txBox="1"/>
      </xdr:nvSpPr>
      <xdr:spPr>
        <a:xfrm>
          <a:off x="17341850" y="5067935"/>
          <a:ext cx="594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9" name="直線コネクタ 738"/>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56515</xdr:rowOff>
    </xdr:from>
    <xdr:ext cx="594360" cy="267335"/>
    <xdr:sp macro="" textlink="">
      <xdr:nvSpPr>
        <xdr:cNvPr id="740" name="テキスト ボックス 739"/>
        <xdr:cNvSpPr txBox="1"/>
      </xdr:nvSpPr>
      <xdr:spPr>
        <a:xfrm>
          <a:off x="17341850" y="4685665"/>
          <a:ext cx="594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86360</xdr:rowOff>
    </xdr:to>
    <xdr:sp macro="" textlink="">
      <xdr:nvSpPr>
        <xdr:cNvPr id="741" name="諸支出金グラフ枠"/>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48260</xdr:rowOff>
    </xdr:from>
    <xdr:to xmlns:xdr="http://schemas.openxmlformats.org/drawingml/2006/spreadsheetDrawing">
      <xdr:col>116</xdr:col>
      <xdr:colOff>62865</xdr:colOff>
      <xdr:row>39</xdr:row>
      <xdr:rowOff>46355</xdr:rowOff>
    </xdr:to>
    <xdr:cxnSp macro="">
      <xdr:nvCxnSpPr>
        <xdr:cNvPr id="742" name="直線コネクタ 741"/>
        <xdr:cNvCxnSpPr/>
      </xdr:nvCxnSpPr>
      <xdr:spPr>
        <a:xfrm flipV="1">
          <a:off x="21717635" y="5363210"/>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88265</xdr:rowOff>
    </xdr:from>
    <xdr:ext cx="248920" cy="268605"/>
    <xdr:sp macro="" textlink="">
      <xdr:nvSpPr>
        <xdr:cNvPr id="743" name="諸支出金最小値テキスト"/>
        <xdr:cNvSpPr txBox="1"/>
      </xdr:nvSpPr>
      <xdr:spPr>
        <a:xfrm>
          <a:off x="21770340" y="677481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46355</xdr:rowOff>
    </xdr:from>
    <xdr:to xmlns:xdr="http://schemas.openxmlformats.org/drawingml/2006/spreadsheetDrawing">
      <xdr:col>116</xdr:col>
      <xdr:colOff>152400</xdr:colOff>
      <xdr:row>39</xdr:row>
      <xdr:rowOff>46355</xdr:rowOff>
    </xdr:to>
    <xdr:cxnSp macro="">
      <xdr:nvCxnSpPr>
        <xdr:cNvPr id="744" name="直線コネクタ 743"/>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170815</xdr:rowOff>
    </xdr:from>
    <xdr:ext cx="598170" cy="267970"/>
    <xdr:sp macro="" textlink="">
      <xdr:nvSpPr>
        <xdr:cNvPr id="745" name="諸支出金最大値テキスト"/>
        <xdr:cNvSpPr txBox="1"/>
      </xdr:nvSpPr>
      <xdr:spPr>
        <a:xfrm>
          <a:off x="21770340" y="5142865"/>
          <a:ext cx="5981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179,731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48260</xdr:rowOff>
    </xdr:from>
    <xdr:to xmlns:xdr="http://schemas.openxmlformats.org/drawingml/2006/spreadsheetDrawing">
      <xdr:col>116</xdr:col>
      <xdr:colOff>152400</xdr:colOff>
      <xdr:row>31</xdr:row>
      <xdr:rowOff>48260</xdr:rowOff>
    </xdr:to>
    <xdr:cxnSp macro="">
      <xdr:nvCxnSpPr>
        <xdr:cNvPr id="746" name="直線コネクタ 745"/>
        <xdr:cNvCxnSpPr/>
      </xdr:nvCxnSpPr>
      <xdr:spPr>
        <a:xfrm>
          <a:off x="21634450" y="5363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29210</xdr:rowOff>
    </xdr:from>
    <xdr:to xmlns:xdr="http://schemas.openxmlformats.org/drawingml/2006/spreadsheetDrawing">
      <xdr:col>116</xdr:col>
      <xdr:colOff>63500</xdr:colOff>
      <xdr:row>39</xdr:row>
      <xdr:rowOff>46355</xdr:rowOff>
    </xdr:to>
    <xdr:cxnSp macro="">
      <xdr:nvCxnSpPr>
        <xdr:cNvPr id="747" name="直線コネクタ 746"/>
        <xdr:cNvCxnSpPr/>
      </xdr:nvCxnSpPr>
      <xdr:spPr>
        <a:xfrm flipV="1">
          <a:off x="20900390" y="6715760"/>
          <a:ext cx="8191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134620</xdr:rowOff>
    </xdr:from>
    <xdr:ext cx="469265" cy="267970"/>
    <xdr:sp macro="" textlink="">
      <xdr:nvSpPr>
        <xdr:cNvPr id="748" name="諸支出金平均値テキスト"/>
        <xdr:cNvSpPr txBox="1"/>
      </xdr:nvSpPr>
      <xdr:spPr>
        <a:xfrm>
          <a:off x="21770340" y="6649720"/>
          <a:ext cx="46926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156845</xdr:rowOff>
    </xdr:from>
    <xdr:to xmlns:xdr="http://schemas.openxmlformats.org/drawingml/2006/spreadsheetDrawing">
      <xdr:col>116</xdr:col>
      <xdr:colOff>114300</xdr:colOff>
      <xdr:row>39</xdr:row>
      <xdr:rowOff>84455</xdr:rowOff>
    </xdr:to>
    <xdr:sp macro="" textlink="">
      <xdr:nvSpPr>
        <xdr:cNvPr id="749" name="フローチャート: 判断 748"/>
        <xdr:cNvSpPr/>
      </xdr:nvSpPr>
      <xdr:spPr>
        <a:xfrm>
          <a:off x="21668740" y="6671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46355</xdr:rowOff>
    </xdr:to>
    <xdr:cxnSp macro="">
      <xdr:nvCxnSpPr>
        <xdr:cNvPr id="750" name="直線コネクタ 749"/>
        <xdr:cNvCxnSpPr/>
      </xdr:nvCxnSpPr>
      <xdr:spPr>
        <a:xfrm>
          <a:off x="20026630" y="6731000"/>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158750</xdr:rowOff>
    </xdr:from>
    <xdr:to xmlns:xdr="http://schemas.openxmlformats.org/drawingml/2006/spreadsheetDrawing">
      <xdr:col>112</xdr:col>
      <xdr:colOff>38100</xdr:colOff>
      <xdr:row>39</xdr:row>
      <xdr:rowOff>86360</xdr:rowOff>
    </xdr:to>
    <xdr:sp macro="" textlink="">
      <xdr:nvSpPr>
        <xdr:cNvPr id="751" name="フローチャート: 判断 750"/>
        <xdr:cNvSpPr/>
      </xdr:nvSpPr>
      <xdr:spPr>
        <a:xfrm>
          <a:off x="20849590" y="66738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103505</xdr:rowOff>
    </xdr:from>
    <xdr:ext cx="468630" cy="267335"/>
    <xdr:sp macro="" textlink="">
      <xdr:nvSpPr>
        <xdr:cNvPr id="752" name="テキスト ボックス 751"/>
        <xdr:cNvSpPr txBox="1"/>
      </xdr:nvSpPr>
      <xdr:spPr>
        <a:xfrm>
          <a:off x="20669250" y="6447155"/>
          <a:ext cx="468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19050</xdr:rowOff>
    </xdr:from>
    <xdr:to xmlns:xdr="http://schemas.openxmlformats.org/drawingml/2006/spreadsheetDrawing">
      <xdr:col>107</xdr:col>
      <xdr:colOff>50800</xdr:colOff>
      <xdr:row>39</xdr:row>
      <xdr:rowOff>44450</xdr:rowOff>
    </xdr:to>
    <xdr:cxnSp macro="">
      <xdr:nvCxnSpPr>
        <xdr:cNvPr id="753" name="直線コネクタ 752"/>
        <xdr:cNvCxnSpPr/>
      </xdr:nvCxnSpPr>
      <xdr:spPr>
        <a:xfrm>
          <a:off x="19156680" y="6705600"/>
          <a:ext cx="869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169545</xdr:rowOff>
    </xdr:from>
    <xdr:to xmlns:xdr="http://schemas.openxmlformats.org/drawingml/2006/spreadsheetDrawing">
      <xdr:col>107</xdr:col>
      <xdr:colOff>101600</xdr:colOff>
      <xdr:row>39</xdr:row>
      <xdr:rowOff>96520</xdr:rowOff>
    </xdr:to>
    <xdr:sp macro="" textlink="">
      <xdr:nvSpPr>
        <xdr:cNvPr id="754" name="フローチャート: 判断 753"/>
        <xdr:cNvSpPr/>
      </xdr:nvSpPr>
      <xdr:spPr>
        <a:xfrm>
          <a:off x="19975830" y="66846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114300</xdr:rowOff>
    </xdr:from>
    <xdr:ext cx="377825" cy="267335"/>
    <xdr:sp macro="" textlink="">
      <xdr:nvSpPr>
        <xdr:cNvPr id="755" name="テキスト ボックス 754"/>
        <xdr:cNvSpPr txBox="1"/>
      </xdr:nvSpPr>
      <xdr:spPr>
        <a:xfrm>
          <a:off x="19841210" y="6457950"/>
          <a:ext cx="377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19050</xdr:rowOff>
    </xdr:from>
    <xdr:to xmlns:xdr="http://schemas.openxmlformats.org/drawingml/2006/spreadsheetDrawing">
      <xdr:col>102</xdr:col>
      <xdr:colOff>114300</xdr:colOff>
      <xdr:row>39</xdr:row>
      <xdr:rowOff>46355</xdr:rowOff>
    </xdr:to>
    <xdr:cxnSp macro="">
      <xdr:nvCxnSpPr>
        <xdr:cNvPr id="756" name="直線コネクタ 755"/>
        <xdr:cNvCxnSpPr/>
      </xdr:nvCxnSpPr>
      <xdr:spPr>
        <a:xfrm flipV="1">
          <a:off x="18286730" y="6705600"/>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171450</xdr:rowOff>
    </xdr:from>
    <xdr:to xmlns:xdr="http://schemas.openxmlformats.org/drawingml/2006/spreadsheetDrawing">
      <xdr:col>102</xdr:col>
      <xdr:colOff>165100</xdr:colOff>
      <xdr:row>39</xdr:row>
      <xdr:rowOff>99060</xdr:rowOff>
    </xdr:to>
    <xdr:sp macro="" textlink="">
      <xdr:nvSpPr>
        <xdr:cNvPr id="757" name="フローチャート: 判断 756"/>
        <xdr:cNvSpPr/>
      </xdr:nvSpPr>
      <xdr:spPr>
        <a:xfrm>
          <a:off x="19105880" y="6686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89535</xdr:rowOff>
    </xdr:from>
    <xdr:ext cx="247650" cy="267335"/>
    <xdr:sp macro="" textlink="">
      <xdr:nvSpPr>
        <xdr:cNvPr id="758" name="テキスト ボックス 757"/>
        <xdr:cNvSpPr txBox="1"/>
      </xdr:nvSpPr>
      <xdr:spPr>
        <a:xfrm>
          <a:off x="1903603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168910</xdr:rowOff>
    </xdr:from>
    <xdr:to xmlns:xdr="http://schemas.openxmlformats.org/drawingml/2006/spreadsheetDrawing">
      <xdr:col>98</xdr:col>
      <xdr:colOff>38100</xdr:colOff>
      <xdr:row>39</xdr:row>
      <xdr:rowOff>95885</xdr:rowOff>
    </xdr:to>
    <xdr:sp macro="" textlink="">
      <xdr:nvSpPr>
        <xdr:cNvPr id="759" name="フローチャート: 判断 758"/>
        <xdr:cNvSpPr/>
      </xdr:nvSpPr>
      <xdr:spPr>
        <a:xfrm>
          <a:off x="18235930" y="66840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113665</xdr:rowOff>
    </xdr:from>
    <xdr:ext cx="377825" cy="267335"/>
    <xdr:sp macro="" textlink="">
      <xdr:nvSpPr>
        <xdr:cNvPr id="760" name="テキスト ボックス 759"/>
        <xdr:cNvSpPr txBox="1"/>
      </xdr:nvSpPr>
      <xdr:spPr>
        <a:xfrm>
          <a:off x="18101310" y="6457315"/>
          <a:ext cx="3778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83185</xdr:rowOff>
    </xdr:from>
    <xdr:ext cx="762000" cy="269240"/>
    <xdr:sp macro="" textlink="">
      <xdr:nvSpPr>
        <xdr:cNvPr id="761" name="テキスト ボックス 760"/>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83185</xdr:rowOff>
    </xdr:from>
    <xdr:ext cx="761365" cy="269240"/>
    <xdr:sp macro="" textlink="">
      <xdr:nvSpPr>
        <xdr:cNvPr id="762" name="テキスト ボックス 761"/>
        <xdr:cNvSpPr txBox="1"/>
      </xdr:nvSpPr>
      <xdr:spPr>
        <a:xfrm>
          <a:off x="2071370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83185</xdr:rowOff>
    </xdr:from>
    <xdr:ext cx="761365" cy="269240"/>
    <xdr:sp macro="" textlink="">
      <xdr:nvSpPr>
        <xdr:cNvPr id="763" name="テキスト ボックス 762"/>
        <xdr:cNvSpPr txBox="1"/>
      </xdr:nvSpPr>
      <xdr:spPr>
        <a:xfrm>
          <a:off x="198399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83185</xdr:rowOff>
    </xdr:from>
    <xdr:ext cx="761365" cy="269240"/>
    <xdr:sp macro="" textlink="">
      <xdr:nvSpPr>
        <xdr:cNvPr id="764" name="テキスト ボックス 763"/>
        <xdr:cNvSpPr txBox="1"/>
      </xdr:nvSpPr>
      <xdr:spPr>
        <a:xfrm>
          <a:off x="1896999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83185</xdr:rowOff>
    </xdr:from>
    <xdr:ext cx="761365" cy="269240"/>
    <xdr:sp macro="" textlink="">
      <xdr:nvSpPr>
        <xdr:cNvPr id="765" name="テキスト ボックス 764"/>
        <xdr:cNvSpPr txBox="1"/>
      </xdr:nvSpPr>
      <xdr:spPr>
        <a:xfrm>
          <a:off x="18100040" y="7112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81915</xdr:rowOff>
    </xdr:to>
    <xdr:sp macro="" textlink="">
      <xdr:nvSpPr>
        <xdr:cNvPr id="766" name="楕円 765"/>
        <xdr:cNvSpPr/>
      </xdr:nvSpPr>
      <xdr:spPr>
        <a:xfrm>
          <a:off x="21668740" y="66700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112395</xdr:rowOff>
    </xdr:from>
    <xdr:ext cx="469265" cy="268605"/>
    <xdr:sp macro="" textlink="">
      <xdr:nvSpPr>
        <xdr:cNvPr id="767" name="諸支出金該当値テキスト"/>
        <xdr:cNvSpPr txBox="1"/>
      </xdr:nvSpPr>
      <xdr:spPr>
        <a:xfrm>
          <a:off x="21770340" y="645604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171450</xdr:rowOff>
    </xdr:from>
    <xdr:to xmlns:xdr="http://schemas.openxmlformats.org/drawingml/2006/spreadsheetDrawing">
      <xdr:col>112</xdr:col>
      <xdr:colOff>38100</xdr:colOff>
      <xdr:row>39</xdr:row>
      <xdr:rowOff>99060</xdr:rowOff>
    </xdr:to>
    <xdr:sp macro="" textlink="">
      <xdr:nvSpPr>
        <xdr:cNvPr id="768" name="楕円 767"/>
        <xdr:cNvSpPr/>
      </xdr:nvSpPr>
      <xdr:spPr>
        <a:xfrm>
          <a:off x="2084959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89535</xdr:rowOff>
    </xdr:from>
    <xdr:ext cx="247650" cy="267335"/>
    <xdr:sp macro="" textlink="">
      <xdr:nvSpPr>
        <xdr:cNvPr id="769" name="テキスト ボックス 768"/>
        <xdr:cNvSpPr txBox="1"/>
      </xdr:nvSpPr>
      <xdr:spPr>
        <a:xfrm>
          <a:off x="2077593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169545</xdr:rowOff>
    </xdr:from>
    <xdr:to xmlns:xdr="http://schemas.openxmlformats.org/drawingml/2006/spreadsheetDrawing">
      <xdr:col>107</xdr:col>
      <xdr:colOff>101600</xdr:colOff>
      <xdr:row>39</xdr:row>
      <xdr:rowOff>96520</xdr:rowOff>
    </xdr:to>
    <xdr:sp macro="" textlink="">
      <xdr:nvSpPr>
        <xdr:cNvPr id="770" name="楕円 769"/>
        <xdr:cNvSpPr/>
      </xdr:nvSpPr>
      <xdr:spPr>
        <a:xfrm>
          <a:off x="19975830" y="66846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87630</xdr:rowOff>
    </xdr:from>
    <xdr:ext cx="377825" cy="268605"/>
    <xdr:sp macro="" textlink="">
      <xdr:nvSpPr>
        <xdr:cNvPr id="771" name="テキスト ボックス 770"/>
        <xdr:cNvSpPr txBox="1"/>
      </xdr:nvSpPr>
      <xdr:spPr>
        <a:xfrm>
          <a:off x="19841210" y="6774180"/>
          <a:ext cx="3778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144780</xdr:rowOff>
    </xdr:from>
    <xdr:to xmlns:xdr="http://schemas.openxmlformats.org/drawingml/2006/spreadsheetDrawing">
      <xdr:col>102</xdr:col>
      <xdr:colOff>165100</xdr:colOff>
      <xdr:row>39</xdr:row>
      <xdr:rowOff>71755</xdr:rowOff>
    </xdr:to>
    <xdr:sp macro="" textlink="">
      <xdr:nvSpPr>
        <xdr:cNvPr id="772" name="楕円 771"/>
        <xdr:cNvSpPr/>
      </xdr:nvSpPr>
      <xdr:spPr>
        <a:xfrm>
          <a:off x="19105880" y="66598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89535</xdr:rowOff>
    </xdr:from>
    <xdr:ext cx="468630" cy="267335"/>
    <xdr:sp macro="" textlink="">
      <xdr:nvSpPr>
        <xdr:cNvPr id="773" name="テキスト ボックス 772"/>
        <xdr:cNvSpPr txBox="1"/>
      </xdr:nvSpPr>
      <xdr:spPr>
        <a:xfrm>
          <a:off x="18925540" y="6433185"/>
          <a:ext cx="468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171450</xdr:rowOff>
    </xdr:from>
    <xdr:to xmlns:xdr="http://schemas.openxmlformats.org/drawingml/2006/spreadsheetDrawing">
      <xdr:col>98</xdr:col>
      <xdr:colOff>38100</xdr:colOff>
      <xdr:row>39</xdr:row>
      <xdr:rowOff>99060</xdr:rowOff>
    </xdr:to>
    <xdr:sp macro="" textlink="">
      <xdr:nvSpPr>
        <xdr:cNvPr id="774" name="楕円 773"/>
        <xdr:cNvSpPr/>
      </xdr:nvSpPr>
      <xdr:spPr>
        <a:xfrm>
          <a:off x="1823593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89535</xdr:rowOff>
    </xdr:from>
    <xdr:ext cx="247650" cy="267335"/>
    <xdr:sp macro="" textlink="">
      <xdr:nvSpPr>
        <xdr:cNvPr id="775" name="テキスト ボックス 774"/>
        <xdr:cNvSpPr txBox="1"/>
      </xdr:nvSpPr>
      <xdr:spPr>
        <a:xfrm>
          <a:off x="18162270" y="677608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59055</xdr:rowOff>
    </xdr:from>
    <xdr:to xmlns:xdr="http://schemas.openxmlformats.org/drawingml/2006/spreadsheetDrawing">
      <xdr:col>120</xdr:col>
      <xdr:colOff>114300</xdr:colOff>
      <xdr:row>45</xdr:row>
      <xdr:rowOff>33020</xdr:rowOff>
    </xdr:to>
    <xdr:sp macro="" textlink="">
      <xdr:nvSpPr>
        <xdr:cNvPr id="776" name="正方形/長方形 775"/>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59055</xdr:rowOff>
    </xdr:from>
    <xdr:to xmlns:xdr="http://schemas.openxmlformats.org/drawingml/2006/spreadsheetDrawing">
      <xdr:col>104</xdr:col>
      <xdr:colOff>127000</xdr:colOff>
      <xdr:row>46</xdr:row>
      <xdr:rowOff>145415</xdr:rowOff>
    </xdr:to>
    <xdr:sp macro="" textlink="">
      <xdr:nvSpPr>
        <xdr:cNvPr id="777" name="正方形/長方形 776"/>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92075</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59055</xdr:rowOff>
    </xdr:from>
    <xdr:to xmlns:xdr="http://schemas.openxmlformats.org/drawingml/2006/spreadsheetDrawing">
      <xdr:col>110</xdr:col>
      <xdr:colOff>0</xdr:colOff>
      <xdr:row>46</xdr:row>
      <xdr:rowOff>145415</xdr:rowOff>
    </xdr:to>
    <xdr:sp macro="" textlink="">
      <xdr:nvSpPr>
        <xdr:cNvPr id="779" name="正方形/長方形 778"/>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92075</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59055</xdr:rowOff>
    </xdr:from>
    <xdr:to xmlns:xdr="http://schemas.openxmlformats.org/drawingml/2006/spreadsheetDrawing">
      <xdr:col>116</xdr:col>
      <xdr:colOff>0</xdr:colOff>
      <xdr:row>46</xdr:row>
      <xdr:rowOff>145415</xdr:rowOff>
    </xdr:to>
    <xdr:sp macro="" textlink="">
      <xdr:nvSpPr>
        <xdr:cNvPr id="781" name="正方形/長方形 780"/>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92075</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83" name="正方形/長方形 782"/>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7980" cy="232410"/>
    <xdr:sp macro="" textlink="">
      <xdr:nvSpPr>
        <xdr:cNvPr id="784" name="テキスト ボックス 783"/>
        <xdr:cNvSpPr txBox="1"/>
      </xdr:nvSpPr>
      <xdr:spPr>
        <a:xfrm>
          <a:off x="17887950" y="8065135"/>
          <a:ext cx="34798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86360</xdr:rowOff>
    </xdr:from>
    <xdr:to xmlns:xdr="http://schemas.openxmlformats.org/drawingml/2006/spreadsheetDrawing">
      <xdr:col>120</xdr:col>
      <xdr:colOff>114300</xdr:colOff>
      <xdr:row>61</xdr:row>
      <xdr:rowOff>86360</xdr:rowOff>
    </xdr:to>
    <xdr:cxnSp macro="">
      <xdr:nvCxnSpPr>
        <xdr:cNvPr id="785" name="直線コネクタ 784"/>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145415</xdr:rowOff>
    </xdr:from>
    <xdr:to xmlns:xdr="http://schemas.openxmlformats.org/drawingml/2006/spreadsheetDrawing">
      <xdr:col>120</xdr:col>
      <xdr:colOff>114300</xdr:colOff>
      <xdr:row>54</xdr:row>
      <xdr:rowOff>145415</xdr:rowOff>
    </xdr:to>
    <xdr:cxnSp macro="">
      <xdr:nvCxnSpPr>
        <xdr:cNvPr id="786" name="直線コネクタ 785"/>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7650" cy="267335"/>
    <xdr:sp macro="" textlink="">
      <xdr:nvSpPr>
        <xdr:cNvPr id="787" name="テキスト ボックス 786"/>
        <xdr:cNvSpPr txBox="1"/>
      </xdr:nvSpPr>
      <xdr:spPr>
        <a:xfrm>
          <a:off x="17680940" y="925830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8" name="直線コネクタ 787"/>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56515</xdr:rowOff>
    </xdr:from>
    <xdr:ext cx="247650" cy="267335"/>
    <xdr:sp macro="" textlink="">
      <xdr:nvSpPr>
        <xdr:cNvPr id="789" name="テキスト ボックス 788"/>
        <xdr:cNvSpPr txBox="1"/>
      </xdr:nvSpPr>
      <xdr:spPr>
        <a:xfrm>
          <a:off x="17680940" y="811466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86360</xdr:rowOff>
    </xdr:to>
    <xdr:sp macro="" textlink="">
      <xdr:nvSpPr>
        <xdr:cNvPr id="790" name="前年度繰上充用金グラフ枠"/>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145415</xdr:rowOff>
    </xdr:from>
    <xdr:to xmlns:xdr="http://schemas.openxmlformats.org/drawingml/2006/spreadsheetDrawing">
      <xdr:col>116</xdr:col>
      <xdr:colOff>62865</xdr:colOff>
      <xdr:row>54</xdr:row>
      <xdr:rowOff>145415</xdr:rowOff>
    </xdr:to>
    <xdr:cxnSp macro="">
      <xdr:nvCxnSpPr>
        <xdr:cNvPr id="791" name="直線コネクタ 790"/>
        <xdr:cNvCxnSpPr/>
      </xdr:nvCxnSpPr>
      <xdr:spPr>
        <a:xfrm>
          <a:off x="2171763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10795</xdr:rowOff>
    </xdr:from>
    <xdr:ext cx="248920" cy="268605"/>
    <xdr:sp macro="" textlink="">
      <xdr:nvSpPr>
        <xdr:cNvPr id="792" name="前年度繰上充用金最小値テキスト"/>
        <xdr:cNvSpPr txBox="1"/>
      </xdr:nvSpPr>
      <xdr:spPr>
        <a:xfrm>
          <a:off x="21770340" y="94405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145415</xdr:rowOff>
    </xdr:from>
    <xdr:to xmlns:xdr="http://schemas.openxmlformats.org/drawingml/2006/spreadsheetDrawing">
      <xdr:col>116</xdr:col>
      <xdr:colOff>152400</xdr:colOff>
      <xdr:row>54</xdr:row>
      <xdr:rowOff>145415</xdr:rowOff>
    </xdr:to>
    <xdr:cxnSp macro="">
      <xdr:nvCxnSpPr>
        <xdr:cNvPr id="793" name="直線コネクタ 792"/>
        <xdr:cNvCxnSpPr/>
      </xdr:nvCxnSpPr>
      <xdr:spPr>
        <a:xfrm>
          <a:off x="216344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10795</xdr:rowOff>
    </xdr:from>
    <xdr:ext cx="248920" cy="268605"/>
    <xdr:sp macro="" textlink="">
      <xdr:nvSpPr>
        <xdr:cNvPr id="794" name="前年度繰上充用金最大値テキスト"/>
        <xdr:cNvSpPr txBox="1"/>
      </xdr:nvSpPr>
      <xdr:spPr>
        <a:xfrm>
          <a:off x="21770340" y="909764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145415</xdr:rowOff>
    </xdr:from>
    <xdr:to xmlns:xdr="http://schemas.openxmlformats.org/drawingml/2006/spreadsheetDrawing">
      <xdr:col>116</xdr:col>
      <xdr:colOff>152400</xdr:colOff>
      <xdr:row>54</xdr:row>
      <xdr:rowOff>145415</xdr:rowOff>
    </xdr:to>
    <xdr:cxnSp macro="">
      <xdr:nvCxnSpPr>
        <xdr:cNvPr id="795" name="直線コネクタ 794"/>
        <xdr:cNvCxnSpPr/>
      </xdr:nvCxnSpPr>
      <xdr:spPr>
        <a:xfrm>
          <a:off x="216344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145415</xdr:rowOff>
    </xdr:from>
    <xdr:to xmlns:xdr="http://schemas.openxmlformats.org/drawingml/2006/spreadsheetDrawing">
      <xdr:col>116</xdr:col>
      <xdr:colOff>63500</xdr:colOff>
      <xdr:row>54</xdr:row>
      <xdr:rowOff>145415</xdr:rowOff>
    </xdr:to>
    <xdr:cxnSp macro="">
      <xdr:nvCxnSpPr>
        <xdr:cNvPr id="796" name="直線コネクタ 795"/>
        <xdr:cNvCxnSpPr/>
      </xdr:nvCxnSpPr>
      <xdr:spPr>
        <a:xfrm>
          <a:off x="20900390" y="940371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69850</xdr:rowOff>
    </xdr:from>
    <xdr:ext cx="248920" cy="269240"/>
    <xdr:sp macro="" textlink="">
      <xdr:nvSpPr>
        <xdr:cNvPr id="797" name="前年度繰上充用金平均値テキスト"/>
        <xdr:cNvSpPr txBox="1"/>
      </xdr:nvSpPr>
      <xdr:spPr>
        <a:xfrm>
          <a:off x="21770340" y="9328150"/>
          <a:ext cx="24892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92075</xdr:rowOff>
    </xdr:from>
    <xdr:to xmlns:xdr="http://schemas.openxmlformats.org/drawingml/2006/spreadsheetDrawing">
      <xdr:col>116</xdr:col>
      <xdr:colOff>114300</xdr:colOff>
      <xdr:row>55</xdr:row>
      <xdr:rowOff>19685</xdr:rowOff>
    </xdr:to>
    <xdr:sp macro="" textlink="">
      <xdr:nvSpPr>
        <xdr:cNvPr id="798" name="フローチャート: 判断 797"/>
        <xdr:cNvSpPr/>
      </xdr:nvSpPr>
      <xdr:spPr>
        <a:xfrm>
          <a:off x="2166874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145415</xdr:rowOff>
    </xdr:from>
    <xdr:to xmlns:xdr="http://schemas.openxmlformats.org/drawingml/2006/spreadsheetDrawing">
      <xdr:col>111</xdr:col>
      <xdr:colOff>177800</xdr:colOff>
      <xdr:row>54</xdr:row>
      <xdr:rowOff>145415</xdr:rowOff>
    </xdr:to>
    <xdr:cxnSp macro="">
      <xdr:nvCxnSpPr>
        <xdr:cNvPr id="799" name="直線コネクタ 798"/>
        <xdr:cNvCxnSpPr/>
      </xdr:nvCxnSpPr>
      <xdr:spPr>
        <a:xfrm>
          <a:off x="20026630" y="94037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92075</xdr:rowOff>
    </xdr:from>
    <xdr:to xmlns:xdr="http://schemas.openxmlformats.org/drawingml/2006/spreadsheetDrawing">
      <xdr:col>112</xdr:col>
      <xdr:colOff>38100</xdr:colOff>
      <xdr:row>55</xdr:row>
      <xdr:rowOff>19685</xdr:rowOff>
    </xdr:to>
    <xdr:sp macro="" textlink="">
      <xdr:nvSpPr>
        <xdr:cNvPr id="800" name="フローチャート: 判断 799"/>
        <xdr:cNvSpPr/>
      </xdr:nvSpPr>
      <xdr:spPr>
        <a:xfrm>
          <a:off x="2084959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10795</xdr:rowOff>
    </xdr:from>
    <xdr:ext cx="247650" cy="268605"/>
    <xdr:sp macro="" textlink="">
      <xdr:nvSpPr>
        <xdr:cNvPr id="801" name="テキスト ボックス 800"/>
        <xdr:cNvSpPr txBox="1"/>
      </xdr:nvSpPr>
      <xdr:spPr>
        <a:xfrm>
          <a:off x="2077593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145415</xdr:rowOff>
    </xdr:from>
    <xdr:to xmlns:xdr="http://schemas.openxmlformats.org/drawingml/2006/spreadsheetDrawing">
      <xdr:col>107</xdr:col>
      <xdr:colOff>50800</xdr:colOff>
      <xdr:row>54</xdr:row>
      <xdr:rowOff>145415</xdr:rowOff>
    </xdr:to>
    <xdr:cxnSp macro="">
      <xdr:nvCxnSpPr>
        <xdr:cNvPr id="802" name="直線コネクタ 801"/>
        <xdr:cNvCxnSpPr/>
      </xdr:nvCxnSpPr>
      <xdr:spPr>
        <a:xfrm>
          <a:off x="1915668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92075</xdr:rowOff>
    </xdr:from>
    <xdr:to xmlns:xdr="http://schemas.openxmlformats.org/drawingml/2006/spreadsheetDrawing">
      <xdr:col>107</xdr:col>
      <xdr:colOff>101600</xdr:colOff>
      <xdr:row>55</xdr:row>
      <xdr:rowOff>19685</xdr:rowOff>
    </xdr:to>
    <xdr:sp macro="" textlink="">
      <xdr:nvSpPr>
        <xdr:cNvPr id="803" name="フローチャート: 判断 802"/>
        <xdr:cNvSpPr/>
      </xdr:nvSpPr>
      <xdr:spPr>
        <a:xfrm>
          <a:off x="1997583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10795</xdr:rowOff>
    </xdr:from>
    <xdr:ext cx="247650" cy="268605"/>
    <xdr:sp macro="" textlink="">
      <xdr:nvSpPr>
        <xdr:cNvPr id="804" name="テキスト ボックス 803"/>
        <xdr:cNvSpPr txBox="1"/>
      </xdr:nvSpPr>
      <xdr:spPr>
        <a:xfrm>
          <a:off x="1990598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145415</xdr:rowOff>
    </xdr:from>
    <xdr:to xmlns:xdr="http://schemas.openxmlformats.org/drawingml/2006/spreadsheetDrawing">
      <xdr:col>102</xdr:col>
      <xdr:colOff>114300</xdr:colOff>
      <xdr:row>54</xdr:row>
      <xdr:rowOff>145415</xdr:rowOff>
    </xdr:to>
    <xdr:cxnSp macro="">
      <xdr:nvCxnSpPr>
        <xdr:cNvPr id="805" name="直線コネクタ 804"/>
        <xdr:cNvCxnSpPr/>
      </xdr:nvCxnSpPr>
      <xdr:spPr>
        <a:xfrm>
          <a:off x="1828673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92075</xdr:rowOff>
    </xdr:from>
    <xdr:to xmlns:xdr="http://schemas.openxmlformats.org/drawingml/2006/spreadsheetDrawing">
      <xdr:col>102</xdr:col>
      <xdr:colOff>165100</xdr:colOff>
      <xdr:row>55</xdr:row>
      <xdr:rowOff>19685</xdr:rowOff>
    </xdr:to>
    <xdr:sp macro="" textlink="">
      <xdr:nvSpPr>
        <xdr:cNvPr id="806" name="フローチャート: 判断 805"/>
        <xdr:cNvSpPr/>
      </xdr:nvSpPr>
      <xdr:spPr>
        <a:xfrm>
          <a:off x="1910588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10795</xdr:rowOff>
    </xdr:from>
    <xdr:ext cx="247650" cy="268605"/>
    <xdr:sp macro="" textlink="">
      <xdr:nvSpPr>
        <xdr:cNvPr id="807" name="テキスト ボックス 806"/>
        <xdr:cNvSpPr txBox="1"/>
      </xdr:nvSpPr>
      <xdr:spPr>
        <a:xfrm>
          <a:off x="1903603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92075</xdr:rowOff>
    </xdr:from>
    <xdr:to xmlns:xdr="http://schemas.openxmlformats.org/drawingml/2006/spreadsheetDrawing">
      <xdr:col>98</xdr:col>
      <xdr:colOff>38100</xdr:colOff>
      <xdr:row>55</xdr:row>
      <xdr:rowOff>19685</xdr:rowOff>
    </xdr:to>
    <xdr:sp macro="" textlink="">
      <xdr:nvSpPr>
        <xdr:cNvPr id="808" name="フローチャート: 判断 807"/>
        <xdr:cNvSpPr/>
      </xdr:nvSpPr>
      <xdr:spPr>
        <a:xfrm>
          <a:off x="1823593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10795</xdr:rowOff>
    </xdr:from>
    <xdr:ext cx="247650" cy="268605"/>
    <xdr:sp macro="" textlink="">
      <xdr:nvSpPr>
        <xdr:cNvPr id="809" name="テキスト ボックス 808"/>
        <xdr:cNvSpPr txBox="1"/>
      </xdr:nvSpPr>
      <xdr:spPr>
        <a:xfrm>
          <a:off x="18162270" y="944054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83185</xdr:rowOff>
    </xdr:from>
    <xdr:ext cx="762000" cy="269240"/>
    <xdr:sp macro="" textlink="">
      <xdr:nvSpPr>
        <xdr:cNvPr id="810" name="テキスト ボックス 809"/>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83185</xdr:rowOff>
    </xdr:from>
    <xdr:ext cx="761365" cy="269240"/>
    <xdr:sp macro="" textlink="">
      <xdr:nvSpPr>
        <xdr:cNvPr id="811" name="テキスト ボックス 810"/>
        <xdr:cNvSpPr txBox="1"/>
      </xdr:nvSpPr>
      <xdr:spPr>
        <a:xfrm>
          <a:off x="2071370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83185</xdr:rowOff>
    </xdr:from>
    <xdr:ext cx="761365" cy="269240"/>
    <xdr:sp macro="" textlink="">
      <xdr:nvSpPr>
        <xdr:cNvPr id="812" name="テキスト ボックス 811"/>
        <xdr:cNvSpPr txBox="1"/>
      </xdr:nvSpPr>
      <xdr:spPr>
        <a:xfrm>
          <a:off x="198399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83185</xdr:rowOff>
    </xdr:from>
    <xdr:ext cx="761365" cy="269240"/>
    <xdr:sp macro="" textlink="">
      <xdr:nvSpPr>
        <xdr:cNvPr id="813" name="テキスト ボックス 812"/>
        <xdr:cNvSpPr txBox="1"/>
      </xdr:nvSpPr>
      <xdr:spPr>
        <a:xfrm>
          <a:off x="1896999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83185</xdr:rowOff>
    </xdr:from>
    <xdr:ext cx="761365" cy="269240"/>
    <xdr:sp macro="" textlink="">
      <xdr:nvSpPr>
        <xdr:cNvPr id="814" name="テキスト ボックス 813"/>
        <xdr:cNvSpPr txBox="1"/>
      </xdr:nvSpPr>
      <xdr:spPr>
        <a:xfrm>
          <a:off x="18100040" y="10541635"/>
          <a:ext cx="7613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92075</xdr:rowOff>
    </xdr:from>
    <xdr:to xmlns:xdr="http://schemas.openxmlformats.org/drawingml/2006/spreadsheetDrawing">
      <xdr:col>116</xdr:col>
      <xdr:colOff>114300</xdr:colOff>
      <xdr:row>55</xdr:row>
      <xdr:rowOff>19685</xdr:rowOff>
    </xdr:to>
    <xdr:sp macro="" textlink="">
      <xdr:nvSpPr>
        <xdr:cNvPr id="815" name="楕円 814"/>
        <xdr:cNvSpPr/>
      </xdr:nvSpPr>
      <xdr:spPr>
        <a:xfrm>
          <a:off x="2166874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128905</xdr:rowOff>
    </xdr:from>
    <xdr:ext cx="248920" cy="268605"/>
    <xdr:sp macro="" textlink="">
      <xdr:nvSpPr>
        <xdr:cNvPr id="816" name="前年度繰上充用金該当値テキスト"/>
        <xdr:cNvSpPr txBox="1"/>
      </xdr:nvSpPr>
      <xdr:spPr>
        <a:xfrm>
          <a:off x="21770340" y="9215755"/>
          <a:ext cx="2489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92075</xdr:rowOff>
    </xdr:from>
    <xdr:to xmlns:xdr="http://schemas.openxmlformats.org/drawingml/2006/spreadsheetDrawing">
      <xdr:col>112</xdr:col>
      <xdr:colOff>38100</xdr:colOff>
      <xdr:row>55</xdr:row>
      <xdr:rowOff>19685</xdr:rowOff>
    </xdr:to>
    <xdr:sp macro="" textlink="">
      <xdr:nvSpPr>
        <xdr:cNvPr id="817" name="楕円 816"/>
        <xdr:cNvSpPr/>
      </xdr:nvSpPr>
      <xdr:spPr>
        <a:xfrm>
          <a:off x="2084959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36830</xdr:rowOff>
    </xdr:from>
    <xdr:ext cx="247650" cy="269240"/>
    <xdr:sp macro="" textlink="">
      <xdr:nvSpPr>
        <xdr:cNvPr id="818" name="テキスト ボックス 817"/>
        <xdr:cNvSpPr txBox="1"/>
      </xdr:nvSpPr>
      <xdr:spPr>
        <a:xfrm>
          <a:off x="2077593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92075</xdr:rowOff>
    </xdr:from>
    <xdr:to xmlns:xdr="http://schemas.openxmlformats.org/drawingml/2006/spreadsheetDrawing">
      <xdr:col>107</xdr:col>
      <xdr:colOff>101600</xdr:colOff>
      <xdr:row>55</xdr:row>
      <xdr:rowOff>19685</xdr:rowOff>
    </xdr:to>
    <xdr:sp macro="" textlink="">
      <xdr:nvSpPr>
        <xdr:cNvPr id="819" name="楕円 818"/>
        <xdr:cNvSpPr/>
      </xdr:nvSpPr>
      <xdr:spPr>
        <a:xfrm>
          <a:off x="1997583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36830</xdr:rowOff>
    </xdr:from>
    <xdr:ext cx="247650" cy="269240"/>
    <xdr:sp macro="" textlink="">
      <xdr:nvSpPr>
        <xdr:cNvPr id="820" name="テキスト ボックス 819"/>
        <xdr:cNvSpPr txBox="1"/>
      </xdr:nvSpPr>
      <xdr:spPr>
        <a:xfrm>
          <a:off x="1990598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92075</xdr:rowOff>
    </xdr:from>
    <xdr:to xmlns:xdr="http://schemas.openxmlformats.org/drawingml/2006/spreadsheetDrawing">
      <xdr:col>102</xdr:col>
      <xdr:colOff>165100</xdr:colOff>
      <xdr:row>55</xdr:row>
      <xdr:rowOff>19685</xdr:rowOff>
    </xdr:to>
    <xdr:sp macro="" textlink="">
      <xdr:nvSpPr>
        <xdr:cNvPr id="821" name="楕円 820"/>
        <xdr:cNvSpPr/>
      </xdr:nvSpPr>
      <xdr:spPr>
        <a:xfrm>
          <a:off x="1910588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36830</xdr:rowOff>
    </xdr:from>
    <xdr:ext cx="247650" cy="269240"/>
    <xdr:sp macro="" textlink="">
      <xdr:nvSpPr>
        <xdr:cNvPr id="822" name="テキスト ボックス 821"/>
        <xdr:cNvSpPr txBox="1"/>
      </xdr:nvSpPr>
      <xdr:spPr>
        <a:xfrm>
          <a:off x="1903603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92075</xdr:rowOff>
    </xdr:from>
    <xdr:to xmlns:xdr="http://schemas.openxmlformats.org/drawingml/2006/spreadsheetDrawing">
      <xdr:col>98</xdr:col>
      <xdr:colOff>38100</xdr:colOff>
      <xdr:row>55</xdr:row>
      <xdr:rowOff>19685</xdr:rowOff>
    </xdr:to>
    <xdr:sp macro="" textlink="">
      <xdr:nvSpPr>
        <xdr:cNvPr id="823" name="楕円 822"/>
        <xdr:cNvSpPr/>
      </xdr:nvSpPr>
      <xdr:spPr>
        <a:xfrm>
          <a:off x="1823593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36830</xdr:rowOff>
    </xdr:from>
    <xdr:ext cx="247650" cy="269240"/>
    <xdr:sp macro="" textlink="">
      <xdr:nvSpPr>
        <xdr:cNvPr id="824" name="テキスト ボックス 823"/>
        <xdr:cNvSpPr txBox="1"/>
      </xdr:nvSpPr>
      <xdr:spPr>
        <a:xfrm>
          <a:off x="18162270" y="912368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農林水産業費は住民一人あたり、236,821円となっている。昨年度は住民一人あたり178,919円で、</a:t>
          </a:r>
          <a:r>
            <a:rPr lang="en-US" altLang="ja-JP" sz="1100">
              <a:solidFill>
                <a:sysClr val="windowText" lastClr="000000"/>
              </a:solidFill>
              <a:effectLst/>
              <a:latin typeface="+mn-lt"/>
              <a:ea typeface="+mn-ea"/>
              <a:cs typeface="+mn-cs"/>
            </a:rPr>
            <a:t>75.6</a:t>
          </a:r>
          <a:r>
            <a:rPr lang="ja-JP" altLang="ja-JP" sz="1100">
              <a:solidFill>
                <a:schemeClr val="dk1"/>
              </a:solidFill>
              <a:effectLst/>
              <a:latin typeface="+mn-lt"/>
              <a:ea typeface="+mn-ea"/>
              <a:cs typeface="+mn-cs"/>
            </a:rPr>
            <a:t>％の増となっている。増加原因は道の駅万葉の里の地方創生推進事業となっており、来年度</a:t>
          </a:r>
          <a:r>
            <a:rPr lang="ja-JP" altLang="en-US" sz="1100">
              <a:solidFill>
                <a:schemeClr val="dk1"/>
              </a:solidFill>
              <a:effectLst/>
              <a:latin typeface="+mn-lt"/>
              <a:ea typeface="+mn-ea"/>
              <a:cs typeface="+mn-cs"/>
            </a:rPr>
            <a:t>も増加</a:t>
          </a:r>
          <a:r>
            <a:rPr lang="ja-JP" altLang="ja-JP" sz="1100">
              <a:solidFill>
                <a:schemeClr val="dk1"/>
              </a:solidFill>
              <a:effectLst/>
              <a:latin typeface="+mn-lt"/>
              <a:ea typeface="+mn-ea"/>
              <a:cs typeface="+mn-cs"/>
            </a:rPr>
            <a:t>見込である。</a:t>
          </a:r>
          <a:endParaRPr lang="ja-JP" altLang="ja-JP" sz="1400">
            <a:effectLst/>
          </a:endParaRPr>
        </a:p>
        <a:p>
          <a:r>
            <a:rPr lang="ja-JP" altLang="ja-JP" sz="1100">
              <a:solidFill>
                <a:schemeClr val="dk1"/>
              </a:solidFill>
              <a:effectLst/>
              <a:latin typeface="+mn-lt"/>
              <a:ea typeface="+mn-ea"/>
              <a:cs typeface="+mn-cs"/>
            </a:rPr>
            <a:t>災害復旧費は近年発生していなかったが、令和元年度に発生した台風</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号の復旧事業として発生した経費であり、</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R4</a:t>
          </a:r>
          <a:r>
            <a:rPr lang="ja-JP" altLang="ja-JP" sz="1100">
              <a:solidFill>
                <a:schemeClr val="dk1"/>
              </a:solidFill>
              <a:effectLst/>
              <a:latin typeface="+mn-lt"/>
              <a:ea typeface="+mn-ea"/>
              <a:cs typeface="+mn-cs"/>
            </a:rPr>
            <a:t>年度までは計上見込である。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年度は老朽化による施設の整備のため大規模な事業を行い、財政調整基金を取り崩した。平成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年度以降も施設整備のための事業を実施しており、今後も財政調整基金の取崩しが想定される。事務事業の見直し・統廃合など歳出の精査を行い、健全な行政運営に努めていく。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群馬県神流町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令和4年度においては、昨年度に比べ、黒字幅が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している。繰越明許費に充当する財源分を財政調整基金から取崩して歳入を鑑みているため、数値として増加しているためである。平成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年度に一般会計の黒字額が減少している要因として、他会計への繰出金額の増加である。他会計の黒字額が増加しているのも、同じ要因である。</a:t>
          </a:r>
          <a:endParaRPr lang="ja-JP" altLang="ja-JP" sz="1400">
            <a:effectLst/>
          </a:endParaRPr>
        </a:p>
        <a:p>
          <a:r>
            <a:rPr kumimoji="1" lang="ja-JP" altLang="ja-JP" sz="1100">
              <a:solidFill>
                <a:schemeClr val="dk1"/>
              </a:solidFill>
              <a:effectLst/>
              <a:latin typeface="+mn-lt"/>
              <a:ea typeface="+mn-ea"/>
              <a:cs typeface="+mn-cs"/>
            </a:rPr>
            <a:t>今後は、歳入額の確実な見込を行い、独立採算の原則に立ち返り、一般会計からの繰入金額の減少に努める。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08984375" style="1" customWidth="1"/>
    <col min="12" max="12" width="2.26953125" style="1" customWidth="1"/>
    <col min="13" max="17" width="2.36328125" style="1" customWidth="1"/>
    <col min="18" max="119" width="2.08984375" style="1" customWidth="1"/>
    <col min="120" max="16384" width="0" style="1" hidden="1" customWidth="1"/>
  </cols>
  <sheetData>
    <row r="1" spans="1:119" ht="33" customHeight="1">
      <c r="B1" s="3" t="s">
        <v>139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140</v>
      </c>
      <c r="C2" s="4"/>
      <c r="D2" s="40"/>
    </row>
    <row r="3" spans="1:119" ht="18.75" customHeight="1">
      <c r="A3" s="2"/>
      <c r="B3" s="5" t="s">
        <v>142</v>
      </c>
      <c r="C3" s="22"/>
      <c r="D3" s="22"/>
      <c r="E3" s="44"/>
      <c r="F3" s="44"/>
      <c r="G3" s="44"/>
      <c r="H3" s="44"/>
      <c r="I3" s="44"/>
      <c r="J3" s="44"/>
      <c r="K3" s="44"/>
      <c r="L3" s="44" t="s">
        <v>145</v>
      </c>
      <c r="M3" s="44"/>
      <c r="N3" s="44"/>
      <c r="O3" s="44"/>
      <c r="P3" s="44"/>
      <c r="Q3" s="44"/>
      <c r="R3" s="94"/>
      <c r="S3" s="94"/>
      <c r="T3" s="94"/>
      <c r="U3" s="94"/>
      <c r="V3" s="112"/>
      <c r="W3" s="127" t="s">
        <v>147</v>
      </c>
      <c r="X3" s="137"/>
      <c r="Y3" s="137"/>
      <c r="Z3" s="137"/>
      <c r="AA3" s="137"/>
      <c r="AB3" s="22"/>
      <c r="AC3" s="94" t="s">
        <v>148</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154</v>
      </c>
      <c r="BO3" s="137"/>
      <c r="BP3" s="137"/>
      <c r="BQ3" s="137"/>
      <c r="BR3" s="137"/>
      <c r="BS3" s="137"/>
      <c r="BT3" s="137"/>
      <c r="BU3" s="164"/>
      <c r="BV3" s="127" t="s">
        <v>155</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158</v>
      </c>
      <c r="CU3" s="137"/>
      <c r="CV3" s="137"/>
      <c r="CW3" s="137"/>
      <c r="CX3" s="137"/>
      <c r="CY3" s="137"/>
      <c r="CZ3" s="137"/>
      <c r="DA3" s="164"/>
      <c r="DB3" s="127" t="s">
        <v>134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159</v>
      </c>
      <c r="AZ4" s="197"/>
      <c r="BA4" s="197"/>
      <c r="BB4" s="197"/>
      <c r="BC4" s="197"/>
      <c r="BD4" s="197"/>
      <c r="BE4" s="197"/>
      <c r="BF4" s="197"/>
      <c r="BG4" s="197"/>
      <c r="BH4" s="197"/>
      <c r="BI4" s="197"/>
      <c r="BJ4" s="197"/>
      <c r="BK4" s="197"/>
      <c r="BL4" s="197"/>
      <c r="BM4" s="208"/>
      <c r="BN4" s="213">
        <v>3154405</v>
      </c>
      <c r="BO4" s="216"/>
      <c r="BP4" s="216"/>
      <c r="BQ4" s="216"/>
      <c r="BR4" s="216"/>
      <c r="BS4" s="216"/>
      <c r="BT4" s="216"/>
      <c r="BU4" s="219"/>
      <c r="BV4" s="213">
        <v>3637405</v>
      </c>
      <c r="BW4" s="216"/>
      <c r="BX4" s="216"/>
      <c r="BY4" s="216"/>
      <c r="BZ4" s="216"/>
      <c r="CA4" s="216"/>
      <c r="CB4" s="216"/>
      <c r="CC4" s="219"/>
      <c r="CD4" s="222" t="s">
        <v>157</v>
      </c>
      <c r="CE4" s="223"/>
      <c r="CF4" s="223"/>
      <c r="CG4" s="223"/>
      <c r="CH4" s="223"/>
      <c r="CI4" s="223"/>
      <c r="CJ4" s="223"/>
      <c r="CK4" s="223"/>
      <c r="CL4" s="223"/>
      <c r="CM4" s="223"/>
      <c r="CN4" s="223"/>
      <c r="CO4" s="223"/>
      <c r="CP4" s="223"/>
      <c r="CQ4" s="223"/>
      <c r="CR4" s="223"/>
      <c r="CS4" s="226"/>
      <c r="CT4" s="229">
        <v>6.1</v>
      </c>
      <c r="CU4" s="237"/>
      <c r="CV4" s="237"/>
      <c r="CW4" s="237"/>
      <c r="CX4" s="237"/>
      <c r="CY4" s="237"/>
      <c r="CZ4" s="237"/>
      <c r="DA4" s="245"/>
      <c r="DB4" s="229">
        <v>2.8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77</v>
      </c>
      <c r="AV5" s="139"/>
      <c r="AW5" s="139"/>
      <c r="AX5" s="139"/>
      <c r="AY5" s="190" t="s">
        <v>150</v>
      </c>
      <c r="AZ5" s="198"/>
      <c r="BA5" s="198"/>
      <c r="BB5" s="198"/>
      <c r="BC5" s="198"/>
      <c r="BD5" s="198"/>
      <c r="BE5" s="198"/>
      <c r="BF5" s="198"/>
      <c r="BG5" s="198"/>
      <c r="BH5" s="198"/>
      <c r="BI5" s="198"/>
      <c r="BJ5" s="198"/>
      <c r="BK5" s="198"/>
      <c r="BL5" s="198"/>
      <c r="BM5" s="209"/>
      <c r="BN5" s="214">
        <v>3009972</v>
      </c>
      <c r="BO5" s="217"/>
      <c r="BP5" s="217"/>
      <c r="BQ5" s="217"/>
      <c r="BR5" s="217"/>
      <c r="BS5" s="217"/>
      <c r="BT5" s="217"/>
      <c r="BU5" s="220"/>
      <c r="BV5" s="214">
        <v>3516827</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93.1</v>
      </c>
      <c r="CU5" s="238"/>
      <c r="CV5" s="238"/>
      <c r="CW5" s="238"/>
      <c r="CX5" s="238"/>
      <c r="CY5" s="238"/>
      <c r="CZ5" s="238"/>
      <c r="DA5" s="246"/>
      <c r="DB5" s="230">
        <v>86.2</v>
      </c>
      <c r="DC5" s="238"/>
      <c r="DD5" s="238"/>
      <c r="DE5" s="238"/>
      <c r="DF5" s="238"/>
      <c r="DG5" s="238"/>
      <c r="DH5" s="238"/>
      <c r="DI5" s="246"/>
    </row>
    <row r="6" spans="1:119" ht="18.75" customHeight="1">
      <c r="A6" s="2"/>
      <c r="B6" s="8" t="s">
        <v>163</v>
      </c>
      <c r="C6" s="25"/>
      <c r="D6" s="25"/>
      <c r="E6" s="47"/>
      <c r="F6" s="47"/>
      <c r="G6" s="47"/>
      <c r="H6" s="47"/>
      <c r="I6" s="47"/>
      <c r="J6" s="47"/>
      <c r="K6" s="47"/>
      <c r="L6" s="47" t="s">
        <v>167</v>
      </c>
      <c r="M6" s="47"/>
      <c r="N6" s="47"/>
      <c r="O6" s="47"/>
      <c r="P6" s="47"/>
      <c r="Q6" s="47"/>
      <c r="R6" s="50"/>
      <c r="S6" s="50"/>
      <c r="T6" s="50"/>
      <c r="U6" s="50"/>
      <c r="V6" s="115"/>
      <c r="W6" s="130" t="s">
        <v>168</v>
      </c>
      <c r="X6" s="56"/>
      <c r="Y6" s="56"/>
      <c r="Z6" s="56"/>
      <c r="AA6" s="56"/>
      <c r="AB6" s="25"/>
      <c r="AC6" s="145" t="s">
        <v>169</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172</v>
      </c>
      <c r="AZ6" s="198"/>
      <c r="BA6" s="198"/>
      <c r="BB6" s="198"/>
      <c r="BC6" s="198"/>
      <c r="BD6" s="198"/>
      <c r="BE6" s="198"/>
      <c r="BF6" s="198"/>
      <c r="BG6" s="198"/>
      <c r="BH6" s="198"/>
      <c r="BI6" s="198"/>
      <c r="BJ6" s="198"/>
      <c r="BK6" s="198"/>
      <c r="BL6" s="198"/>
      <c r="BM6" s="209"/>
      <c r="BN6" s="214">
        <v>144433</v>
      </c>
      <c r="BO6" s="217"/>
      <c r="BP6" s="217"/>
      <c r="BQ6" s="217"/>
      <c r="BR6" s="217"/>
      <c r="BS6" s="217"/>
      <c r="BT6" s="217"/>
      <c r="BU6" s="220"/>
      <c r="BV6" s="214">
        <v>120578</v>
      </c>
      <c r="BW6" s="217"/>
      <c r="BX6" s="217"/>
      <c r="BY6" s="217"/>
      <c r="BZ6" s="217"/>
      <c r="CA6" s="217"/>
      <c r="CB6" s="217"/>
      <c r="CC6" s="220"/>
      <c r="CD6" s="192" t="s">
        <v>173</v>
      </c>
      <c r="CE6" s="111"/>
      <c r="CF6" s="111"/>
      <c r="CG6" s="111"/>
      <c r="CH6" s="111"/>
      <c r="CI6" s="111"/>
      <c r="CJ6" s="111"/>
      <c r="CK6" s="111"/>
      <c r="CL6" s="111"/>
      <c r="CM6" s="111"/>
      <c r="CN6" s="111"/>
      <c r="CO6" s="111"/>
      <c r="CP6" s="111"/>
      <c r="CQ6" s="111"/>
      <c r="CR6" s="111"/>
      <c r="CS6" s="211"/>
      <c r="CT6" s="231">
        <v>93.8</v>
      </c>
      <c r="CU6" s="239"/>
      <c r="CV6" s="239"/>
      <c r="CW6" s="239"/>
      <c r="CX6" s="239"/>
      <c r="CY6" s="239"/>
      <c r="CZ6" s="239"/>
      <c r="DA6" s="247"/>
      <c r="DB6" s="231">
        <v>88.8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174</v>
      </c>
      <c r="AN7" s="58"/>
      <c r="AO7" s="58"/>
      <c r="AP7" s="58"/>
      <c r="AQ7" s="58"/>
      <c r="AR7" s="58"/>
      <c r="AS7" s="58"/>
      <c r="AT7" s="63"/>
      <c r="AU7" s="182" t="s">
        <v>77</v>
      </c>
      <c r="AV7" s="139"/>
      <c r="AW7" s="139"/>
      <c r="AX7" s="139"/>
      <c r="AY7" s="190" t="s">
        <v>175</v>
      </c>
      <c r="AZ7" s="198"/>
      <c r="BA7" s="198"/>
      <c r="BB7" s="198"/>
      <c r="BC7" s="198"/>
      <c r="BD7" s="198"/>
      <c r="BE7" s="198"/>
      <c r="BF7" s="198"/>
      <c r="BG7" s="198"/>
      <c r="BH7" s="198"/>
      <c r="BI7" s="198"/>
      <c r="BJ7" s="198"/>
      <c r="BK7" s="198"/>
      <c r="BL7" s="198"/>
      <c r="BM7" s="209"/>
      <c r="BN7" s="214">
        <v>36299</v>
      </c>
      <c r="BO7" s="217"/>
      <c r="BP7" s="217"/>
      <c r="BQ7" s="217"/>
      <c r="BR7" s="217"/>
      <c r="BS7" s="217"/>
      <c r="BT7" s="217"/>
      <c r="BU7" s="220"/>
      <c r="BV7" s="214">
        <v>69235</v>
      </c>
      <c r="BW7" s="217"/>
      <c r="BX7" s="217"/>
      <c r="BY7" s="217"/>
      <c r="BZ7" s="217"/>
      <c r="CA7" s="217"/>
      <c r="CB7" s="217"/>
      <c r="CC7" s="220"/>
      <c r="CD7" s="192" t="s">
        <v>176</v>
      </c>
      <c r="CE7" s="111"/>
      <c r="CF7" s="111"/>
      <c r="CG7" s="111"/>
      <c r="CH7" s="111"/>
      <c r="CI7" s="111"/>
      <c r="CJ7" s="111"/>
      <c r="CK7" s="111"/>
      <c r="CL7" s="111"/>
      <c r="CM7" s="111"/>
      <c r="CN7" s="111"/>
      <c r="CO7" s="111"/>
      <c r="CP7" s="111"/>
      <c r="CQ7" s="111"/>
      <c r="CR7" s="111"/>
      <c r="CS7" s="211"/>
      <c r="CT7" s="214">
        <v>1783941</v>
      </c>
      <c r="CU7" s="217"/>
      <c r="CV7" s="217"/>
      <c r="CW7" s="217"/>
      <c r="CX7" s="217"/>
      <c r="CY7" s="217"/>
      <c r="CZ7" s="217"/>
      <c r="DA7" s="220"/>
      <c r="DB7" s="214">
        <v>1830465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177</v>
      </c>
      <c r="AN8" s="58"/>
      <c r="AO8" s="58"/>
      <c r="AP8" s="58"/>
      <c r="AQ8" s="58"/>
      <c r="AR8" s="58"/>
      <c r="AS8" s="58"/>
      <c r="AT8" s="63"/>
      <c r="AU8" s="182" t="s">
        <v>77</v>
      </c>
      <c r="AV8" s="139"/>
      <c r="AW8" s="139"/>
      <c r="AX8" s="139"/>
      <c r="AY8" s="190" t="s">
        <v>180</v>
      </c>
      <c r="AZ8" s="198"/>
      <c r="BA8" s="198"/>
      <c r="BB8" s="198"/>
      <c r="BC8" s="198"/>
      <c r="BD8" s="198"/>
      <c r="BE8" s="198"/>
      <c r="BF8" s="198"/>
      <c r="BG8" s="198"/>
      <c r="BH8" s="198"/>
      <c r="BI8" s="198"/>
      <c r="BJ8" s="198"/>
      <c r="BK8" s="198"/>
      <c r="BL8" s="198"/>
      <c r="BM8" s="209"/>
      <c r="BN8" s="214">
        <v>108134</v>
      </c>
      <c r="BO8" s="217"/>
      <c r="BP8" s="217"/>
      <c r="BQ8" s="217"/>
      <c r="BR8" s="217"/>
      <c r="BS8" s="217"/>
      <c r="BT8" s="217"/>
      <c r="BU8" s="220"/>
      <c r="BV8" s="214">
        <v>51343</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0.14000000000000001</v>
      </c>
      <c r="CU8" s="240"/>
      <c r="CV8" s="240"/>
      <c r="CW8" s="240"/>
      <c r="CX8" s="240"/>
      <c r="CY8" s="240"/>
      <c r="CZ8" s="240"/>
      <c r="DA8" s="248"/>
      <c r="DB8" s="232">
        <v>0.13</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1645</v>
      </c>
      <c r="S9" s="106"/>
      <c r="T9" s="106"/>
      <c r="U9" s="106"/>
      <c r="V9" s="117"/>
      <c r="W9" s="127" t="s">
        <v>183</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77</v>
      </c>
      <c r="AV9" s="139"/>
      <c r="AW9" s="139"/>
      <c r="AX9" s="139"/>
      <c r="AY9" s="190" t="s">
        <v>78</v>
      </c>
      <c r="AZ9" s="198"/>
      <c r="BA9" s="198"/>
      <c r="BB9" s="198"/>
      <c r="BC9" s="198"/>
      <c r="BD9" s="198"/>
      <c r="BE9" s="198"/>
      <c r="BF9" s="198"/>
      <c r="BG9" s="198"/>
      <c r="BH9" s="198"/>
      <c r="BI9" s="198"/>
      <c r="BJ9" s="198"/>
      <c r="BK9" s="198"/>
      <c r="BL9" s="198"/>
      <c r="BM9" s="209"/>
      <c r="BN9" s="214">
        <v>56791</v>
      </c>
      <c r="BO9" s="217"/>
      <c r="BP9" s="217"/>
      <c r="BQ9" s="217"/>
      <c r="BR9" s="217"/>
      <c r="BS9" s="217"/>
      <c r="BT9" s="217"/>
      <c r="BU9" s="220"/>
      <c r="BV9" s="214">
        <v>24953</v>
      </c>
      <c r="BW9" s="217"/>
      <c r="BX9" s="217"/>
      <c r="BY9" s="217"/>
      <c r="BZ9" s="217"/>
      <c r="CA9" s="217"/>
      <c r="CB9" s="217"/>
      <c r="CC9" s="220"/>
      <c r="CD9" s="192" t="s">
        <v>75</v>
      </c>
      <c r="CE9" s="111"/>
      <c r="CF9" s="111"/>
      <c r="CG9" s="111"/>
      <c r="CH9" s="111"/>
      <c r="CI9" s="111"/>
      <c r="CJ9" s="111"/>
      <c r="CK9" s="111"/>
      <c r="CL9" s="111"/>
      <c r="CM9" s="111"/>
      <c r="CN9" s="111"/>
      <c r="CO9" s="111"/>
      <c r="CP9" s="111"/>
      <c r="CQ9" s="111"/>
      <c r="CR9" s="111"/>
      <c r="CS9" s="211"/>
      <c r="CT9" s="230">
        <v>12.3</v>
      </c>
      <c r="CU9" s="238"/>
      <c r="CV9" s="238"/>
      <c r="CW9" s="238"/>
      <c r="CX9" s="238"/>
      <c r="CY9" s="238"/>
      <c r="CZ9" s="238"/>
      <c r="DA9" s="246"/>
      <c r="DB9" s="230">
        <v>10.9</v>
      </c>
      <c r="DC9" s="238"/>
      <c r="DD9" s="238"/>
      <c r="DE9" s="238"/>
      <c r="DF9" s="238"/>
      <c r="DG9" s="238"/>
      <c r="DH9" s="238"/>
      <c r="DI9" s="246"/>
    </row>
    <row r="10" spans="1:119" ht="18.75" customHeight="1">
      <c r="A10" s="2"/>
      <c r="B10" s="10"/>
      <c r="C10" s="27"/>
      <c r="D10" s="27"/>
      <c r="E10" s="27"/>
      <c r="F10" s="27"/>
      <c r="G10" s="27"/>
      <c r="H10" s="27"/>
      <c r="I10" s="27"/>
      <c r="J10" s="27"/>
      <c r="K10" s="31"/>
      <c r="L10" s="52" t="s">
        <v>187</v>
      </c>
      <c r="M10" s="58"/>
      <c r="N10" s="58"/>
      <c r="O10" s="58"/>
      <c r="P10" s="58"/>
      <c r="Q10" s="63"/>
      <c r="R10" s="72">
        <v>1954</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191</v>
      </c>
      <c r="AV10" s="139"/>
      <c r="AW10" s="139"/>
      <c r="AX10" s="139"/>
      <c r="AY10" s="190" t="s">
        <v>192</v>
      </c>
      <c r="AZ10" s="198"/>
      <c r="BA10" s="198"/>
      <c r="BB10" s="198"/>
      <c r="BC10" s="198"/>
      <c r="BD10" s="198"/>
      <c r="BE10" s="198"/>
      <c r="BF10" s="198"/>
      <c r="BG10" s="198"/>
      <c r="BH10" s="198"/>
      <c r="BI10" s="198"/>
      <c r="BJ10" s="198"/>
      <c r="BK10" s="198"/>
      <c r="BL10" s="198"/>
      <c r="BM10" s="209"/>
      <c r="BN10" s="214">
        <v>67</v>
      </c>
      <c r="BO10" s="217"/>
      <c r="BP10" s="217"/>
      <c r="BQ10" s="217"/>
      <c r="BR10" s="217"/>
      <c r="BS10" s="217"/>
      <c r="BT10" s="217"/>
      <c r="BU10" s="220"/>
      <c r="BV10" s="214">
        <v>94</v>
      </c>
      <c r="BW10" s="217"/>
      <c r="BX10" s="217"/>
      <c r="BY10" s="217"/>
      <c r="BZ10" s="217"/>
      <c r="CA10" s="217"/>
      <c r="CB10" s="217"/>
      <c r="CC10" s="220"/>
      <c r="CD10" s="222" t="s">
        <v>193</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197</v>
      </c>
      <c r="M11" s="59"/>
      <c r="N11" s="59"/>
      <c r="O11" s="59"/>
      <c r="P11" s="59"/>
      <c r="Q11" s="64"/>
      <c r="R11" s="98" t="s">
        <v>153</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191</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206</v>
      </c>
      <c r="M12" s="75"/>
      <c r="N12" s="75"/>
      <c r="O12" s="75"/>
      <c r="P12" s="75"/>
      <c r="Q12" s="87"/>
      <c r="R12" s="99">
        <v>1641</v>
      </c>
      <c r="S12" s="108"/>
      <c r="T12" s="108"/>
      <c r="U12" s="108"/>
      <c r="V12" s="120"/>
      <c r="W12" s="132" t="s">
        <v>9</v>
      </c>
      <c r="X12" s="139"/>
      <c r="Y12" s="139"/>
      <c r="Z12" s="139"/>
      <c r="AA12" s="139"/>
      <c r="AB12" s="144"/>
      <c r="AC12" s="148" t="s">
        <v>113</v>
      </c>
      <c r="AD12" s="155"/>
      <c r="AE12" s="155"/>
      <c r="AF12" s="155"/>
      <c r="AG12" s="158"/>
      <c r="AH12" s="148" t="s">
        <v>208</v>
      </c>
      <c r="AI12" s="155"/>
      <c r="AJ12" s="155"/>
      <c r="AK12" s="155"/>
      <c r="AL12" s="170"/>
      <c r="AM12" s="175" t="s">
        <v>209</v>
      </c>
      <c r="AN12" s="58"/>
      <c r="AO12" s="58"/>
      <c r="AP12" s="58"/>
      <c r="AQ12" s="58"/>
      <c r="AR12" s="58"/>
      <c r="AS12" s="58"/>
      <c r="AT12" s="63"/>
      <c r="AU12" s="182" t="s">
        <v>77</v>
      </c>
      <c r="AV12" s="139"/>
      <c r="AW12" s="139"/>
      <c r="AX12" s="139"/>
      <c r="AY12" s="190" t="s">
        <v>212</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250000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1626</v>
      </c>
      <c r="S13" s="109"/>
      <c r="T13" s="109"/>
      <c r="U13" s="109"/>
      <c r="V13" s="121"/>
      <c r="W13" s="130" t="s">
        <v>216</v>
      </c>
      <c r="X13" s="56"/>
      <c r="Y13" s="56"/>
      <c r="Z13" s="56"/>
      <c r="AA13" s="56"/>
      <c r="AB13" s="25"/>
      <c r="AC13" s="72">
        <v>55</v>
      </c>
      <c r="AD13" s="80"/>
      <c r="AE13" s="80"/>
      <c r="AF13" s="80"/>
      <c r="AG13" s="84"/>
      <c r="AH13" s="72">
        <v>80</v>
      </c>
      <c r="AI13" s="80"/>
      <c r="AJ13" s="80"/>
      <c r="AK13" s="80"/>
      <c r="AL13" s="118"/>
      <c r="AM13" s="175" t="s">
        <v>218</v>
      </c>
      <c r="AN13" s="58"/>
      <c r="AO13" s="58"/>
      <c r="AP13" s="58"/>
      <c r="AQ13" s="58"/>
      <c r="AR13" s="58"/>
      <c r="AS13" s="58"/>
      <c r="AT13" s="63"/>
      <c r="AU13" s="182" t="s">
        <v>77</v>
      </c>
      <c r="AV13" s="139"/>
      <c r="AW13" s="139"/>
      <c r="AX13" s="139"/>
      <c r="AY13" s="190" t="s">
        <v>220</v>
      </c>
      <c r="AZ13" s="198"/>
      <c r="BA13" s="198"/>
      <c r="BB13" s="198"/>
      <c r="BC13" s="198"/>
      <c r="BD13" s="198"/>
      <c r="BE13" s="198"/>
      <c r="BF13" s="198"/>
      <c r="BG13" s="198"/>
      <c r="BH13" s="198"/>
      <c r="BI13" s="198"/>
      <c r="BJ13" s="198"/>
      <c r="BK13" s="198"/>
      <c r="BL13" s="198"/>
      <c r="BM13" s="209"/>
      <c r="BN13" s="214">
        <v>56858</v>
      </c>
      <c r="BO13" s="217"/>
      <c r="BP13" s="217"/>
      <c r="BQ13" s="217"/>
      <c r="BR13" s="217"/>
      <c r="BS13" s="217"/>
      <c r="BT13" s="217"/>
      <c r="BU13" s="220"/>
      <c r="BV13" s="214">
        <v>-224953</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6.9</v>
      </c>
      <c r="CU13" s="238"/>
      <c r="CV13" s="238"/>
      <c r="CW13" s="238"/>
      <c r="CX13" s="238"/>
      <c r="CY13" s="238"/>
      <c r="CZ13" s="238"/>
      <c r="DA13" s="246"/>
      <c r="DB13" s="230">
        <v>6.6</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1699</v>
      </c>
      <c r="S14" s="109"/>
      <c r="T14" s="109"/>
      <c r="U14" s="109"/>
      <c r="V14" s="121"/>
      <c r="W14" s="129"/>
      <c r="X14" s="57"/>
      <c r="Y14" s="57"/>
      <c r="Z14" s="57"/>
      <c r="AA14" s="57"/>
      <c r="AB14" s="24"/>
      <c r="AC14" s="149">
        <v>8.8000000000000007</v>
      </c>
      <c r="AD14" s="156"/>
      <c r="AE14" s="156"/>
      <c r="AF14" s="156"/>
      <c r="AG14" s="159"/>
      <c r="AH14" s="149">
        <v>10.5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225</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t="s">
        <v>203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1687</v>
      </c>
      <c r="S15" s="109"/>
      <c r="T15" s="109"/>
      <c r="U15" s="109"/>
      <c r="V15" s="121"/>
      <c r="W15" s="130" t="s">
        <v>4</v>
      </c>
      <c r="X15" s="56"/>
      <c r="Y15" s="56"/>
      <c r="Z15" s="56"/>
      <c r="AA15" s="56"/>
      <c r="AB15" s="25"/>
      <c r="AC15" s="72">
        <v>166</v>
      </c>
      <c r="AD15" s="80"/>
      <c r="AE15" s="80"/>
      <c r="AF15" s="80"/>
      <c r="AG15" s="84"/>
      <c r="AH15" s="72">
        <v>226</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276598</v>
      </c>
      <c r="BO15" s="216"/>
      <c r="BP15" s="216"/>
      <c r="BQ15" s="216"/>
      <c r="BR15" s="216"/>
      <c r="BS15" s="216"/>
      <c r="BT15" s="216"/>
      <c r="BU15" s="219"/>
      <c r="BV15" s="213">
        <v>206838</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230</v>
      </c>
      <c r="S16" s="110"/>
      <c r="T16" s="110"/>
      <c r="U16" s="110"/>
      <c r="V16" s="122"/>
      <c r="W16" s="129"/>
      <c r="X16" s="57"/>
      <c r="Y16" s="57"/>
      <c r="Z16" s="57"/>
      <c r="AA16" s="57"/>
      <c r="AB16" s="24"/>
      <c r="AC16" s="149">
        <v>26.6</v>
      </c>
      <c r="AD16" s="156"/>
      <c r="AE16" s="156"/>
      <c r="AF16" s="156"/>
      <c r="AG16" s="159"/>
      <c r="AH16" s="149">
        <v>29.6</v>
      </c>
      <c r="AI16" s="156"/>
      <c r="AJ16" s="156"/>
      <c r="AK16" s="156"/>
      <c r="AL16" s="171"/>
      <c r="AM16" s="175"/>
      <c r="AN16" s="58"/>
      <c r="AO16" s="58"/>
      <c r="AP16" s="58"/>
      <c r="AQ16" s="58"/>
      <c r="AR16" s="58"/>
      <c r="AS16" s="58"/>
      <c r="AT16" s="63"/>
      <c r="AU16" s="182"/>
      <c r="AV16" s="139"/>
      <c r="AW16" s="139"/>
      <c r="AX16" s="139"/>
      <c r="AY16" s="190" t="s">
        <v>111</v>
      </c>
      <c r="AZ16" s="198"/>
      <c r="BA16" s="198"/>
      <c r="BB16" s="198"/>
      <c r="BC16" s="198"/>
      <c r="BD16" s="198"/>
      <c r="BE16" s="198"/>
      <c r="BF16" s="198"/>
      <c r="BG16" s="198"/>
      <c r="BH16" s="198"/>
      <c r="BI16" s="198"/>
      <c r="BJ16" s="198"/>
      <c r="BK16" s="198"/>
      <c r="BL16" s="198"/>
      <c r="BM16" s="209"/>
      <c r="BN16" s="214">
        <v>1706223</v>
      </c>
      <c r="BO16" s="217"/>
      <c r="BP16" s="217"/>
      <c r="BQ16" s="217"/>
      <c r="BR16" s="217"/>
      <c r="BS16" s="217"/>
      <c r="BT16" s="217"/>
      <c r="BU16" s="220"/>
      <c r="BV16" s="214">
        <v>1733977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105</v>
      </c>
      <c r="N17" s="83"/>
      <c r="O17" s="83"/>
      <c r="P17" s="83"/>
      <c r="Q17" s="91"/>
      <c r="R17" s="101" t="s">
        <v>232</v>
      </c>
      <c r="S17" s="110"/>
      <c r="T17" s="110"/>
      <c r="U17" s="110"/>
      <c r="V17" s="122"/>
      <c r="W17" s="130" t="s">
        <v>99</v>
      </c>
      <c r="X17" s="56"/>
      <c r="Y17" s="56"/>
      <c r="Z17" s="56"/>
      <c r="AA17" s="56"/>
      <c r="AB17" s="25"/>
      <c r="AC17" s="72">
        <v>404</v>
      </c>
      <c r="AD17" s="80"/>
      <c r="AE17" s="80"/>
      <c r="AF17" s="80"/>
      <c r="AG17" s="84"/>
      <c r="AH17" s="72">
        <v>457</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341162</v>
      </c>
      <c r="BO17" s="217"/>
      <c r="BP17" s="217"/>
      <c r="BQ17" s="217"/>
      <c r="BR17" s="217"/>
      <c r="BS17" s="217"/>
      <c r="BT17" s="217"/>
      <c r="BU17" s="220"/>
      <c r="BV17" s="214">
        <v>248534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114.6</v>
      </c>
      <c r="M18" s="70"/>
      <c r="N18" s="70"/>
      <c r="O18" s="70"/>
      <c r="P18" s="70"/>
      <c r="Q18" s="70"/>
      <c r="R18" s="102"/>
      <c r="S18" s="102"/>
      <c r="T18" s="102"/>
      <c r="U18" s="102"/>
      <c r="V18" s="123"/>
      <c r="W18" s="131"/>
      <c r="X18" s="138"/>
      <c r="Y18" s="138"/>
      <c r="Z18" s="138"/>
      <c r="AA18" s="138"/>
      <c r="AB18" s="26"/>
      <c r="AC18" s="150">
        <v>64.599999999999994</v>
      </c>
      <c r="AD18" s="157"/>
      <c r="AE18" s="157"/>
      <c r="AF18" s="157"/>
      <c r="AG18" s="160"/>
      <c r="AH18" s="150">
        <v>59.9</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1652139</v>
      </c>
      <c r="BO18" s="217"/>
      <c r="BP18" s="217"/>
      <c r="BQ18" s="217"/>
      <c r="BR18" s="217"/>
      <c r="BS18" s="217"/>
      <c r="BT18" s="217"/>
      <c r="BU18" s="220"/>
      <c r="BV18" s="214">
        <v>1589934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72</v>
      </c>
      <c r="C19" s="31"/>
      <c r="D19" s="31"/>
      <c r="E19" s="49"/>
      <c r="F19" s="49"/>
      <c r="G19" s="49"/>
      <c r="H19" s="49"/>
      <c r="I19" s="49"/>
      <c r="J19" s="49"/>
      <c r="K19" s="49"/>
      <c r="L19" s="71">
        <v>14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236</v>
      </c>
      <c r="AZ19" s="198"/>
      <c r="BA19" s="198"/>
      <c r="BB19" s="198"/>
      <c r="BC19" s="198"/>
      <c r="BD19" s="198"/>
      <c r="BE19" s="198"/>
      <c r="BF19" s="198"/>
      <c r="BG19" s="198"/>
      <c r="BH19" s="198"/>
      <c r="BI19" s="198"/>
      <c r="BJ19" s="198"/>
      <c r="BK19" s="198"/>
      <c r="BL19" s="198"/>
      <c r="BM19" s="209"/>
      <c r="BN19" s="214">
        <v>2346575</v>
      </c>
      <c r="BO19" s="217"/>
      <c r="BP19" s="217"/>
      <c r="BQ19" s="217"/>
      <c r="BR19" s="217"/>
      <c r="BS19" s="217"/>
      <c r="BT19" s="217"/>
      <c r="BU19" s="220"/>
      <c r="BV19" s="214">
        <v>2653020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240</v>
      </c>
      <c r="C20" s="31"/>
      <c r="D20" s="31"/>
      <c r="E20" s="49"/>
      <c r="F20" s="49"/>
      <c r="G20" s="49"/>
      <c r="H20" s="49"/>
      <c r="I20" s="49"/>
      <c r="J20" s="49"/>
      <c r="K20" s="49"/>
      <c r="L20" s="71">
        <v>827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242</v>
      </c>
      <c r="C22" s="33"/>
      <c r="D22" s="41"/>
      <c r="E22" s="50" t="s">
        <v>9</v>
      </c>
      <c r="F22" s="56"/>
      <c r="G22" s="56"/>
      <c r="H22" s="56"/>
      <c r="I22" s="56"/>
      <c r="J22" s="56"/>
      <c r="K22" s="25"/>
      <c r="L22" s="50" t="s">
        <v>244</v>
      </c>
      <c r="M22" s="56"/>
      <c r="N22" s="56"/>
      <c r="O22" s="56"/>
      <c r="P22" s="25"/>
      <c r="Q22" s="92" t="s">
        <v>246</v>
      </c>
      <c r="R22" s="104"/>
      <c r="S22" s="104"/>
      <c r="T22" s="104"/>
      <c r="U22" s="104"/>
      <c r="V22" s="125"/>
      <c r="W22" s="133" t="s">
        <v>247</v>
      </c>
      <c r="X22" s="33"/>
      <c r="Y22" s="41"/>
      <c r="Z22" s="50" t="s">
        <v>9</v>
      </c>
      <c r="AA22" s="56"/>
      <c r="AB22" s="56"/>
      <c r="AC22" s="56"/>
      <c r="AD22" s="56"/>
      <c r="AE22" s="56"/>
      <c r="AF22" s="56"/>
      <c r="AG22" s="25"/>
      <c r="AH22" s="163" t="s">
        <v>185</v>
      </c>
      <c r="AI22" s="56"/>
      <c r="AJ22" s="56"/>
      <c r="AK22" s="56"/>
      <c r="AL22" s="25"/>
      <c r="AM22" s="163" t="s">
        <v>248</v>
      </c>
      <c r="AN22" s="178"/>
      <c r="AO22" s="178"/>
      <c r="AP22" s="178"/>
      <c r="AQ22" s="178"/>
      <c r="AR22" s="180"/>
      <c r="AS22" s="92" t="s">
        <v>246</v>
      </c>
      <c r="AT22" s="104"/>
      <c r="AU22" s="104"/>
      <c r="AV22" s="104"/>
      <c r="AW22" s="104"/>
      <c r="AX22" s="187"/>
      <c r="AY22" s="189" t="s">
        <v>250</v>
      </c>
      <c r="AZ22" s="197"/>
      <c r="BA22" s="197"/>
      <c r="BB22" s="197"/>
      <c r="BC22" s="197"/>
      <c r="BD22" s="197"/>
      <c r="BE22" s="197"/>
      <c r="BF22" s="197"/>
      <c r="BG22" s="197"/>
      <c r="BH22" s="197"/>
      <c r="BI22" s="197"/>
      <c r="BJ22" s="197"/>
      <c r="BK22" s="197"/>
      <c r="BL22" s="197"/>
      <c r="BM22" s="208"/>
      <c r="BN22" s="213">
        <v>2199479</v>
      </c>
      <c r="BO22" s="216"/>
      <c r="BP22" s="216"/>
      <c r="BQ22" s="216"/>
      <c r="BR22" s="216"/>
      <c r="BS22" s="216"/>
      <c r="BT22" s="216"/>
      <c r="BU22" s="219"/>
      <c r="BV22" s="213">
        <v>2290220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2090812</v>
      </c>
      <c r="BO23" s="217"/>
      <c r="BP23" s="217"/>
      <c r="BQ23" s="217"/>
      <c r="BR23" s="217"/>
      <c r="BS23" s="217"/>
      <c r="BT23" s="217"/>
      <c r="BU23" s="220"/>
      <c r="BV23" s="214">
        <v>2165320</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254</v>
      </c>
      <c r="F24" s="58"/>
      <c r="G24" s="58"/>
      <c r="H24" s="58"/>
      <c r="I24" s="58"/>
      <c r="J24" s="58"/>
      <c r="K24" s="63"/>
      <c r="L24" s="72">
        <v>1</v>
      </c>
      <c r="M24" s="80"/>
      <c r="N24" s="80"/>
      <c r="O24" s="80"/>
      <c r="P24" s="84"/>
      <c r="Q24" s="72">
        <v>5900</v>
      </c>
      <c r="R24" s="80"/>
      <c r="S24" s="80"/>
      <c r="T24" s="80"/>
      <c r="U24" s="80"/>
      <c r="V24" s="84"/>
      <c r="W24" s="134"/>
      <c r="X24" s="34"/>
      <c r="Y24" s="42"/>
      <c r="Z24" s="52" t="s">
        <v>255</v>
      </c>
      <c r="AA24" s="58"/>
      <c r="AB24" s="58"/>
      <c r="AC24" s="58"/>
      <c r="AD24" s="58"/>
      <c r="AE24" s="58"/>
      <c r="AF24" s="58"/>
      <c r="AG24" s="63"/>
      <c r="AH24" s="72">
        <v>56</v>
      </c>
      <c r="AI24" s="80"/>
      <c r="AJ24" s="80"/>
      <c r="AK24" s="80"/>
      <c r="AL24" s="84"/>
      <c r="AM24" s="72">
        <v>161952</v>
      </c>
      <c r="AN24" s="80"/>
      <c r="AO24" s="80"/>
      <c r="AP24" s="80"/>
      <c r="AQ24" s="80"/>
      <c r="AR24" s="84"/>
      <c r="AS24" s="72">
        <v>2892</v>
      </c>
      <c r="AT24" s="80"/>
      <c r="AU24" s="80"/>
      <c r="AV24" s="80"/>
      <c r="AW24" s="80"/>
      <c r="AX24" s="118"/>
      <c r="AY24" s="191" t="s">
        <v>257</v>
      </c>
      <c r="AZ24" s="199"/>
      <c r="BA24" s="199"/>
      <c r="BB24" s="199"/>
      <c r="BC24" s="199"/>
      <c r="BD24" s="199"/>
      <c r="BE24" s="199"/>
      <c r="BF24" s="199"/>
      <c r="BG24" s="199"/>
      <c r="BH24" s="199"/>
      <c r="BI24" s="199"/>
      <c r="BJ24" s="199"/>
      <c r="BK24" s="199"/>
      <c r="BL24" s="199"/>
      <c r="BM24" s="210"/>
      <c r="BN24" s="214">
        <v>1295396</v>
      </c>
      <c r="BO24" s="217"/>
      <c r="BP24" s="217"/>
      <c r="BQ24" s="217"/>
      <c r="BR24" s="217"/>
      <c r="BS24" s="217"/>
      <c r="BT24" s="217"/>
      <c r="BU24" s="220"/>
      <c r="BV24" s="214">
        <v>1283627</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1</v>
      </c>
      <c r="M25" s="80"/>
      <c r="N25" s="80"/>
      <c r="O25" s="80"/>
      <c r="P25" s="84"/>
      <c r="Q25" s="72">
        <v>4860</v>
      </c>
      <c r="R25" s="80"/>
      <c r="S25" s="80"/>
      <c r="T25" s="80"/>
      <c r="U25" s="80"/>
      <c r="V25" s="84"/>
      <c r="W25" s="134"/>
      <c r="X25" s="34"/>
      <c r="Y25" s="42"/>
      <c r="Z25" s="52" t="s">
        <v>260</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v>17700</v>
      </c>
      <c r="BO25" s="216"/>
      <c r="BP25" s="216"/>
      <c r="BQ25" s="216"/>
      <c r="BR25" s="216"/>
      <c r="BS25" s="216"/>
      <c r="BT25" s="216"/>
      <c r="BU25" s="219"/>
      <c r="BV25" s="213">
        <v>33000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4600</v>
      </c>
      <c r="R26" s="80"/>
      <c r="S26" s="80"/>
      <c r="T26" s="80"/>
      <c r="U26" s="80"/>
      <c r="V26" s="84"/>
      <c r="W26" s="134"/>
      <c r="X26" s="34"/>
      <c r="Y26" s="42"/>
      <c r="Z26" s="52" t="s">
        <v>262</v>
      </c>
      <c r="AA26" s="143"/>
      <c r="AB26" s="143"/>
      <c r="AC26" s="143"/>
      <c r="AD26" s="143"/>
      <c r="AE26" s="143"/>
      <c r="AF26" s="143"/>
      <c r="AG26" s="161"/>
      <c r="AH26" s="72" t="s">
        <v>203</v>
      </c>
      <c r="AI26" s="80"/>
      <c r="AJ26" s="80"/>
      <c r="AK26" s="80"/>
      <c r="AL26" s="84"/>
      <c r="AM26" s="72" t="s">
        <v>203</v>
      </c>
      <c r="AN26" s="80"/>
      <c r="AO26" s="80"/>
      <c r="AP26" s="80"/>
      <c r="AQ26" s="80"/>
      <c r="AR26" s="84"/>
      <c r="AS26" s="72" t="s">
        <v>203</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2400</v>
      </c>
      <c r="R27" s="80"/>
      <c r="S27" s="80"/>
      <c r="T27" s="80"/>
      <c r="U27" s="80"/>
      <c r="V27" s="84"/>
      <c r="W27" s="134"/>
      <c r="X27" s="34"/>
      <c r="Y27" s="42"/>
      <c r="Z27" s="52" t="s">
        <v>267</v>
      </c>
      <c r="AA27" s="58"/>
      <c r="AB27" s="58"/>
      <c r="AC27" s="58"/>
      <c r="AD27" s="58"/>
      <c r="AE27" s="58"/>
      <c r="AF27" s="58"/>
      <c r="AG27" s="63"/>
      <c r="AH27" s="72" t="s">
        <v>203</v>
      </c>
      <c r="AI27" s="80"/>
      <c r="AJ27" s="80"/>
      <c r="AK27" s="80"/>
      <c r="AL27" s="84"/>
      <c r="AM27" s="72" t="s">
        <v>203</v>
      </c>
      <c r="AN27" s="80"/>
      <c r="AO27" s="80"/>
      <c r="AP27" s="80"/>
      <c r="AQ27" s="80"/>
      <c r="AR27" s="84"/>
      <c r="AS27" s="72" t="s">
        <v>203</v>
      </c>
      <c r="AT27" s="80"/>
      <c r="AU27" s="80"/>
      <c r="AV27" s="80"/>
      <c r="AW27" s="80"/>
      <c r="AX27" s="118"/>
      <c r="AY27" s="193" t="s">
        <v>269</v>
      </c>
      <c r="AZ27" s="200"/>
      <c r="BA27" s="200"/>
      <c r="BB27" s="200"/>
      <c r="BC27" s="200"/>
      <c r="BD27" s="200"/>
      <c r="BE27" s="200"/>
      <c r="BF27" s="200"/>
      <c r="BG27" s="200"/>
      <c r="BH27" s="200"/>
      <c r="BI27" s="200"/>
      <c r="BJ27" s="200"/>
      <c r="BK27" s="200"/>
      <c r="BL27" s="200"/>
      <c r="BM27" s="212"/>
      <c r="BN27" s="215">
        <v>108587</v>
      </c>
      <c r="BO27" s="218"/>
      <c r="BP27" s="218"/>
      <c r="BQ27" s="218"/>
      <c r="BR27" s="218"/>
      <c r="BS27" s="218"/>
      <c r="BT27" s="218"/>
      <c r="BU27" s="221"/>
      <c r="BV27" s="215">
        <v>108585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270</v>
      </c>
      <c r="F28" s="58"/>
      <c r="G28" s="58"/>
      <c r="H28" s="58"/>
      <c r="I28" s="58"/>
      <c r="J28" s="58"/>
      <c r="K28" s="63"/>
      <c r="L28" s="72">
        <v>1</v>
      </c>
      <c r="M28" s="80"/>
      <c r="N28" s="80"/>
      <c r="O28" s="80"/>
      <c r="P28" s="84"/>
      <c r="Q28" s="72">
        <v>1780</v>
      </c>
      <c r="R28" s="80"/>
      <c r="S28" s="80"/>
      <c r="T28" s="80"/>
      <c r="U28" s="80"/>
      <c r="V28" s="84"/>
      <c r="W28" s="134"/>
      <c r="X28" s="34"/>
      <c r="Y28" s="42"/>
      <c r="Z28" s="52" t="s">
        <v>37</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273</v>
      </c>
      <c r="AZ28" s="201"/>
      <c r="BA28" s="201"/>
      <c r="BB28" s="204"/>
      <c r="BC28" s="189" t="s">
        <v>104</v>
      </c>
      <c r="BD28" s="197"/>
      <c r="BE28" s="197"/>
      <c r="BF28" s="197"/>
      <c r="BG28" s="197"/>
      <c r="BH28" s="197"/>
      <c r="BI28" s="197"/>
      <c r="BJ28" s="197"/>
      <c r="BK28" s="197"/>
      <c r="BL28" s="197"/>
      <c r="BM28" s="208"/>
      <c r="BN28" s="213">
        <v>1188044</v>
      </c>
      <c r="BO28" s="216"/>
      <c r="BP28" s="216"/>
      <c r="BQ28" s="216"/>
      <c r="BR28" s="216"/>
      <c r="BS28" s="216"/>
      <c r="BT28" s="216"/>
      <c r="BU28" s="219"/>
      <c r="BV28" s="213">
        <v>1163977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274</v>
      </c>
      <c r="F29" s="58"/>
      <c r="G29" s="58"/>
      <c r="H29" s="58"/>
      <c r="I29" s="58"/>
      <c r="J29" s="58"/>
      <c r="K29" s="63"/>
      <c r="L29" s="72">
        <v>6</v>
      </c>
      <c r="M29" s="80"/>
      <c r="N29" s="80"/>
      <c r="O29" s="80"/>
      <c r="P29" s="84"/>
      <c r="Q29" s="72">
        <v>1570</v>
      </c>
      <c r="R29" s="80"/>
      <c r="S29" s="80"/>
      <c r="T29" s="80"/>
      <c r="U29" s="80"/>
      <c r="V29" s="84"/>
      <c r="W29" s="135"/>
      <c r="X29" s="140"/>
      <c r="Y29" s="142"/>
      <c r="Z29" s="52" t="s">
        <v>276</v>
      </c>
      <c r="AA29" s="58"/>
      <c r="AB29" s="58"/>
      <c r="AC29" s="58"/>
      <c r="AD29" s="58"/>
      <c r="AE29" s="58"/>
      <c r="AF29" s="58"/>
      <c r="AG29" s="63"/>
      <c r="AH29" s="72">
        <v>56</v>
      </c>
      <c r="AI29" s="80"/>
      <c r="AJ29" s="80"/>
      <c r="AK29" s="80"/>
      <c r="AL29" s="84"/>
      <c r="AM29" s="72">
        <v>161952</v>
      </c>
      <c r="AN29" s="80"/>
      <c r="AO29" s="80"/>
      <c r="AP29" s="80"/>
      <c r="AQ29" s="80"/>
      <c r="AR29" s="84"/>
      <c r="AS29" s="72">
        <v>2892</v>
      </c>
      <c r="AT29" s="80"/>
      <c r="AU29" s="80"/>
      <c r="AV29" s="80"/>
      <c r="AW29" s="80"/>
      <c r="AX29" s="118"/>
      <c r="AY29" s="195"/>
      <c r="AZ29" s="202"/>
      <c r="BA29" s="202"/>
      <c r="BB29" s="205"/>
      <c r="BC29" s="190" t="s">
        <v>277</v>
      </c>
      <c r="BD29" s="198"/>
      <c r="BE29" s="198"/>
      <c r="BF29" s="198"/>
      <c r="BG29" s="198"/>
      <c r="BH29" s="198"/>
      <c r="BI29" s="198"/>
      <c r="BJ29" s="198"/>
      <c r="BK29" s="198"/>
      <c r="BL29" s="198"/>
      <c r="BM29" s="209"/>
      <c r="BN29" s="214">
        <v>1297468</v>
      </c>
      <c r="BO29" s="217"/>
      <c r="BP29" s="217"/>
      <c r="BQ29" s="217"/>
      <c r="BR29" s="217"/>
      <c r="BS29" s="217"/>
      <c r="BT29" s="217"/>
      <c r="BU29" s="220"/>
      <c r="BV29" s="214">
        <v>1238230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279</v>
      </c>
      <c r="X30" s="141"/>
      <c r="Y30" s="141"/>
      <c r="Z30" s="141"/>
      <c r="AA30" s="141"/>
      <c r="AB30" s="141"/>
      <c r="AC30" s="141"/>
      <c r="AD30" s="141"/>
      <c r="AE30" s="141"/>
      <c r="AF30" s="141"/>
      <c r="AG30" s="162"/>
      <c r="AH30" s="150">
        <v>90.3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1554823</v>
      </c>
      <c r="BO30" s="218"/>
      <c r="BP30" s="218"/>
      <c r="BQ30" s="218"/>
      <c r="BR30" s="218"/>
      <c r="BS30" s="218"/>
      <c r="BT30" s="218"/>
      <c r="BU30" s="221"/>
      <c r="BV30" s="215">
        <v>1569763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93</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124</v>
      </c>
      <c r="D33" s="37"/>
      <c r="E33" s="54" t="s">
        <v>286</v>
      </c>
      <c r="F33" s="54"/>
      <c r="G33" s="54"/>
      <c r="H33" s="54"/>
      <c r="I33" s="54"/>
      <c r="J33" s="54"/>
      <c r="K33" s="54"/>
      <c r="L33" s="54"/>
      <c r="M33" s="54"/>
      <c r="N33" s="54"/>
      <c r="O33" s="54"/>
      <c r="P33" s="54"/>
      <c r="Q33" s="54"/>
      <c r="R33" s="54"/>
      <c r="S33" s="54"/>
      <c r="T33" s="54"/>
      <c r="U33" s="37" t="s">
        <v>124</v>
      </c>
      <c r="V33" s="37"/>
      <c r="W33" s="54" t="s">
        <v>286</v>
      </c>
      <c r="X33" s="54"/>
      <c r="Y33" s="54"/>
      <c r="Z33" s="54"/>
      <c r="AA33" s="54"/>
      <c r="AB33" s="54"/>
      <c r="AC33" s="54"/>
      <c r="AD33" s="54"/>
      <c r="AE33" s="54"/>
      <c r="AF33" s="54"/>
      <c r="AG33" s="54"/>
      <c r="AH33" s="54"/>
      <c r="AI33" s="54"/>
      <c r="AJ33" s="54"/>
      <c r="AK33" s="54"/>
      <c r="AL33" s="54"/>
      <c r="AM33" s="37" t="s">
        <v>124</v>
      </c>
      <c r="AN33" s="37"/>
      <c r="AO33" s="54" t="s">
        <v>286</v>
      </c>
      <c r="AP33" s="54"/>
      <c r="AQ33" s="54"/>
      <c r="AR33" s="54"/>
      <c r="AS33" s="54"/>
      <c r="AT33" s="54"/>
      <c r="AU33" s="54"/>
      <c r="AV33" s="54"/>
      <c r="AW33" s="54"/>
      <c r="AX33" s="54"/>
      <c r="AY33" s="54"/>
      <c r="AZ33" s="54"/>
      <c r="BA33" s="54"/>
      <c r="BB33" s="54"/>
      <c r="BC33" s="54"/>
      <c r="BD33" s="37"/>
      <c r="BE33" s="54" t="s">
        <v>288</v>
      </c>
      <c r="BF33" s="54"/>
      <c r="BG33" s="54" t="s">
        <v>170</v>
      </c>
      <c r="BH33" s="54"/>
      <c r="BI33" s="54"/>
      <c r="BJ33" s="54"/>
      <c r="BK33" s="54"/>
      <c r="BL33" s="54"/>
      <c r="BM33" s="54"/>
      <c r="BN33" s="54"/>
      <c r="BO33" s="54"/>
      <c r="BP33" s="54"/>
      <c r="BQ33" s="54"/>
      <c r="BR33" s="54"/>
      <c r="BS33" s="54"/>
      <c r="BT33" s="54"/>
      <c r="BU33" s="54"/>
      <c r="BV33" s="37"/>
      <c r="BW33" s="37" t="s">
        <v>288</v>
      </c>
      <c r="BX33" s="37"/>
      <c r="BY33" s="54" t="s">
        <v>112</v>
      </c>
      <c r="BZ33" s="54"/>
      <c r="CA33" s="54"/>
      <c r="CB33" s="54"/>
      <c r="CC33" s="54"/>
      <c r="CD33" s="54"/>
      <c r="CE33" s="54"/>
      <c r="CF33" s="54"/>
      <c r="CG33" s="54"/>
      <c r="CH33" s="54"/>
      <c r="CI33" s="54"/>
      <c r="CJ33" s="54"/>
      <c r="CK33" s="54"/>
      <c r="CL33" s="54"/>
      <c r="CM33" s="54"/>
      <c r="CN33" s="54"/>
      <c r="CO33" s="37" t="s">
        <v>124</v>
      </c>
      <c r="CP33" s="37"/>
      <c r="CQ33" s="54" t="s">
        <v>289</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IF('各会計、関係団体の財政状況及び健全化判断比率'!B32="","",'各会計、関係団体の財政状況及び健全化判断比率'!B32)</f>
        <v>簡易水道事業特別会計</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多野藤岡広域市町村圏振興整備組合</v>
      </c>
      <c r="BZ34" s="55"/>
      <c r="CA34" s="55"/>
      <c r="CB34" s="55"/>
      <c r="CC34" s="55"/>
      <c r="CD34" s="55"/>
      <c r="CE34" s="55"/>
      <c r="CF34" s="55"/>
      <c r="CG34" s="55"/>
      <c r="CH34" s="55"/>
      <c r="CI34" s="55"/>
      <c r="CJ34" s="55"/>
      <c r="CK34" s="55"/>
      <c r="CL34" s="55"/>
      <c r="CM34" s="55"/>
      <c r="CN34" s="2"/>
      <c r="CO34" s="38">
        <f>IF(CQ34="","",MAX(C34:D43,U34:V43,AM34:AN43,BE34:BF43,BW34:BX43)+1)</f>
        <v>17</v>
      </c>
      <c r="CP34" s="38"/>
      <c r="CQ34" s="55" t="str">
        <f>IF('各会計、関係団体の財政状況及び健全化判断比率'!BS7="","",'各会計、関係団体の財政状況及び健全化判断比率'!BS7)</f>
        <v>神流振興</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万場診療所特別会計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国民健康保険直営中里診療所特別会計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9</v>
      </c>
      <c r="BF35" s="38"/>
      <c r="BG35" s="55" t="str">
        <f>IF('各会計、関係団体の財政状況及び健全化判断比率'!B33="","",'各会計、関係団体の財政状況及び健全化判断比率'!B33)</f>
        <v>生活排水処理事業特別会計</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多野藤岡医療事務市町村組合（病院事業会計）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地域活性化施設特別会計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多野藤岡医療事務市町村組合（老健施設会計）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群馬県市町村会館管理組合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群馬県市町村総合事務組合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群馬県後期高齢者医療広域連合（一般会計）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群馬県後期高齢者医療広域連合（事業会計）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290</v>
      </c>
      <c r="E46" s="1" t="s">
        <v>294</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299</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302</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304</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195</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Gw7kXdcY4/Dc+NY2UhLJR1rZJDRKuVgpG9E9G6pRAua3dMhKPfvcUPogYIvdQJLzLRghXagGIoY7fmctWL1J5A==" saltValue="c/0A414nMEf12EcoSfyRR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43" fitToWidth="1" fitToHeight="1" orientation="portrait" usePrinterDefaults="1"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328125" style="363" customWidth="1"/>
    <col min="2" max="2" width="11" style="363" customWidth="1"/>
    <col min="3" max="3" width="17" style="363" customWidth="1"/>
    <col min="4" max="5" width="16.63281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14</v>
      </c>
      <c r="C33" s="869"/>
      <c r="D33" s="869"/>
      <c r="E33" s="874" t="s">
        <v>17</v>
      </c>
      <c r="F33" s="878" t="s">
        <v>526</v>
      </c>
      <c r="G33" s="883" t="s">
        <v>527</v>
      </c>
      <c r="H33" s="883" t="s">
        <v>528</v>
      </c>
      <c r="I33" s="883" t="s">
        <v>529</v>
      </c>
      <c r="J33" s="887" t="s">
        <v>530</v>
      </c>
      <c r="K33" s="862"/>
      <c r="L33" s="862"/>
      <c r="M33" s="862"/>
      <c r="N33" s="862"/>
      <c r="O33" s="862"/>
      <c r="P33" s="862"/>
    </row>
    <row r="34" spans="1:16" ht="39" customHeight="1">
      <c r="A34" s="862"/>
      <c r="B34" s="864"/>
      <c r="C34" s="870" t="s">
        <v>452</v>
      </c>
      <c r="D34" s="870"/>
      <c r="E34" s="875"/>
      <c r="F34" s="879">
        <v>1.64</v>
      </c>
      <c r="G34" s="884">
        <v>7.41</v>
      </c>
      <c r="H34" s="884">
        <v>1.5</v>
      </c>
      <c r="I34" s="884">
        <v>2.58</v>
      </c>
      <c r="J34" s="888">
        <v>5.8</v>
      </c>
      <c r="K34" s="862"/>
      <c r="L34" s="862"/>
      <c r="M34" s="862"/>
      <c r="N34" s="862"/>
      <c r="O34" s="862"/>
      <c r="P34" s="862"/>
    </row>
    <row r="35" spans="1:16" ht="39" customHeight="1">
      <c r="A35" s="862"/>
      <c r="B35" s="865"/>
      <c r="C35" s="871" t="s">
        <v>29</v>
      </c>
      <c r="D35" s="871"/>
      <c r="E35" s="876"/>
      <c r="F35" s="880">
        <v>0.62</v>
      </c>
      <c r="G35" s="885">
        <v>0.81</v>
      </c>
      <c r="H35" s="885">
        <v>0.73</v>
      </c>
      <c r="I35" s="885">
        <v>1.04</v>
      </c>
      <c r="J35" s="889">
        <v>0.88</v>
      </c>
      <c r="K35" s="862"/>
      <c r="L35" s="862"/>
      <c r="M35" s="862"/>
      <c r="N35" s="862"/>
      <c r="O35" s="862"/>
      <c r="P35" s="862"/>
    </row>
    <row r="36" spans="1:16" ht="39" customHeight="1">
      <c r="A36" s="862"/>
      <c r="B36" s="865"/>
      <c r="C36" s="871" t="s">
        <v>438</v>
      </c>
      <c r="D36" s="871"/>
      <c r="E36" s="876"/>
      <c r="F36" s="880">
        <v>0.68</v>
      </c>
      <c r="G36" s="885">
        <v>0.4</v>
      </c>
      <c r="H36" s="885">
        <v>5.e-002</v>
      </c>
      <c r="I36" s="885">
        <v>0.11</v>
      </c>
      <c r="J36" s="889">
        <v>0.2</v>
      </c>
      <c r="K36" s="862"/>
      <c r="L36" s="862"/>
      <c r="M36" s="862"/>
      <c r="N36" s="862"/>
      <c r="O36" s="862"/>
      <c r="P36" s="862"/>
    </row>
    <row r="37" spans="1:16" ht="39" customHeight="1">
      <c r="A37" s="862"/>
      <c r="B37" s="865"/>
      <c r="C37" s="871" t="s">
        <v>461</v>
      </c>
      <c r="D37" s="871"/>
      <c r="E37" s="876"/>
      <c r="F37" s="880">
        <v>0.34</v>
      </c>
      <c r="G37" s="885">
        <v>0.32</v>
      </c>
      <c r="H37" s="885">
        <v>0.14000000000000001</v>
      </c>
      <c r="I37" s="885">
        <v>0.17</v>
      </c>
      <c r="J37" s="889">
        <v>0.17</v>
      </c>
      <c r="K37" s="862"/>
      <c r="L37" s="862"/>
      <c r="M37" s="862"/>
      <c r="N37" s="862"/>
      <c r="O37" s="862"/>
      <c r="P37" s="862"/>
    </row>
    <row r="38" spans="1:16" ht="39" customHeight="1">
      <c r="A38" s="862"/>
      <c r="B38" s="865"/>
      <c r="C38" s="871" t="s">
        <v>463</v>
      </c>
      <c r="D38" s="871"/>
      <c r="E38" s="876"/>
      <c r="F38" s="880">
        <v>0.11</v>
      </c>
      <c r="G38" s="885">
        <v>3.e-002</v>
      </c>
      <c r="H38" s="885">
        <v>0.17</v>
      </c>
      <c r="I38" s="885">
        <v>0.16</v>
      </c>
      <c r="J38" s="889">
        <v>0.13</v>
      </c>
      <c r="K38" s="862"/>
      <c r="L38" s="862"/>
      <c r="M38" s="862"/>
      <c r="N38" s="862"/>
      <c r="O38" s="862"/>
      <c r="P38" s="862"/>
    </row>
    <row r="39" spans="1:16" ht="39" customHeight="1">
      <c r="A39" s="862"/>
      <c r="B39" s="865"/>
      <c r="C39" s="871" t="s">
        <v>63</v>
      </c>
      <c r="D39" s="871"/>
      <c r="E39" s="876"/>
      <c r="F39" s="880">
        <v>0.6</v>
      </c>
      <c r="G39" s="885">
        <v>0.18</v>
      </c>
      <c r="H39" s="885">
        <v>0.19</v>
      </c>
      <c r="I39" s="885">
        <v>0.17</v>
      </c>
      <c r="J39" s="889">
        <v>9.e-002</v>
      </c>
      <c r="K39" s="862"/>
      <c r="L39" s="862"/>
      <c r="M39" s="862"/>
      <c r="N39" s="862"/>
      <c r="O39" s="862"/>
      <c r="P39" s="862"/>
    </row>
    <row r="40" spans="1:16" ht="39" customHeight="1">
      <c r="A40" s="862"/>
      <c r="B40" s="865"/>
      <c r="C40" s="871" t="s">
        <v>454</v>
      </c>
      <c r="D40" s="871"/>
      <c r="E40" s="876"/>
      <c r="F40" s="880">
        <v>0.11</v>
      </c>
      <c r="G40" s="885">
        <v>2.e-002</v>
      </c>
      <c r="H40" s="885">
        <v>0</v>
      </c>
      <c r="I40" s="885">
        <v>0.1</v>
      </c>
      <c r="J40" s="889">
        <v>5.e-002</v>
      </c>
      <c r="K40" s="862"/>
      <c r="L40" s="862"/>
      <c r="M40" s="862"/>
      <c r="N40" s="862"/>
      <c r="O40" s="862"/>
      <c r="P40" s="862"/>
    </row>
    <row r="41" spans="1:16" ht="39" customHeight="1">
      <c r="A41" s="862"/>
      <c r="B41" s="865"/>
      <c r="C41" s="871" t="s">
        <v>48</v>
      </c>
      <c r="D41" s="871"/>
      <c r="E41" s="876"/>
      <c r="F41" s="880">
        <v>0.1</v>
      </c>
      <c r="G41" s="885">
        <v>9.e-002</v>
      </c>
      <c r="H41" s="885">
        <v>5.e-002</v>
      </c>
      <c r="I41" s="885">
        <v>2.e-002</v>
      </c>
      <c r="J41" s="889">
        <v>3.e-002</v>
      </c>
      <c r="K41" s="862"/>
      <c r="L41" s="862"/>
      <c r="M41" s="862"/>
      <c r="N41" s="862"/>
      <c r="O41" s="862"/>
      <c r="P41" s="862"/>
    </row>
    <row r="42" spans="1:16" ht="39" customHeight="1">
      <c r="A42" s="862"/>
      <c r="B42" s="866"/>
      <c r="C42" s="871" t="s">
        <v>534</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485</v>
      </c>
      <c r="D43" s="872"/>
      <c r="E43" s="877"/>
      <c r="F43" s="881">
        <v>0</v>
      </c>
      <c r="G43" s="886">
        <v>2.e-002</v>
      </c>
      <c r="H43" s="886">
        <v>0</v>
      </c>
      <c r="I43" s="886">
        <v>3.e-002</v>
      </c>
      <c r="J43" s="890">
        <v>2.e-002</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6.5">
      <c r="A45" s="862"/>
      <c r="B45" s="862"/>
      <c r="C45" s="862"/>
      <c r="D45" s="862"/>
      <c r="E45" s="862"/>
      <c r="F45" s="862"/>
      <c r="G45" s="862"/>
      <c r="H45" s="862"/>
      <c r="I45" s="862"/>
      <c r="J45" s="862"/>
      <c r="K45" s="862"/>
      <c r="L45" s="862"/>
      <c r="M45" s="862"/>
      <c r="N45" s="862"/>
      <c r="O45" s="862"/>
      <c r="P45" s="862"/>
    </row>
  </sheetData>
  <sheetProtection algorithmName="SHA-512" hashValue="Q24cPJz8DbiLBkn+fj8a0c9/HipTSIDlnPw6uCAEKmW/Y5tmxKYXxdTFAFSZ1CL9Cibxsdg09/v2g2MtTFXo9A==" saltValue="em1P1ghYJdlZjSssuQ4+X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5" customHeight="1" zeroHeight="1"/>
  <cols>
    <col min="1" max="1" width="6.6328125" style="363" customWidth="1"/>
    <col min="2" max="3" width="10.90625" style="363" customWidth="1"/>
    <col min="4" max="4" width="10" style="363" customWidth="1"/>
    <col min="5" max="10" width="11" style="363" customWidth="1"/>
    <col min="11" max="15" width="13.08984375" style="363" customWidth="1"/>
    <col min="16" max="21" width="11.45312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27</v>
      </c>
      <c r="C44" s="905"/>
      <c r="D44" s="905"/>
      <c r="E44" s="924"/>
      <c r="F44" s="924"/>
      <c r="G44" s="924"/>
      <c r="H44" s="924"/>
      <c r="I44" s="924"/>
      <c r="J44" s="933" t="s">
        <v>17</v>
      </c>
      <c r="K44" s="941" t="s">
        <v>526</v>
      </c>
      <c r="L44" s="950" t="s">
        <v>527</v>
      </c>
      <c r="M44" s="950" t="s">
        <v>528</v>
      </c>
      <c r="N44" s="950" t="s">
        <v>529</v>
      </c>
      <c r="O44" s="959" t="s">
        <v>530</v>
      </c>
      <c r="P44" s="734"/>
      <c r="Q44" s="734"/>
      <c r="R44" s="734"/>
      <c r="S44" s="734"/>
      <c r="T44" s="734"/>
      <c r="U44" s="734"/>
    </row>
    <row r="45" spans="1:21" ht="30.75" customHeight="1">
      <c r="A45" s="734"/>
      <c r="B45" s="892" t="s">
        <v>28</v>
      </c>
      <c r="C45" s="906"/>
      <c r="D45" s="916"/>
      <c r="E45" s="925" t="s">
        <v>26</v>
      </c>
      <c r="F45" s="925"/>
      <c r="G45" s="925"/>
      <c r="H45" s="925"/>
      <c r="I45" s="925"/>
      <c r="J45" s="934"/>
      <c r="K45" s="942">
        <v>266</v>
      </c>
      <c r="L45" s="951">
        <v>263</v>
      </c>
      <c r="M45" s="951">
        <v>270</v>
      </c>
      <c r="N45" s="951">
        <v>288</v>
      </c>
      <c r="O45" s="960">
        <v>289</v>
      </c>
      <c r="P45" s="734"/>
      <c r="Q45" s="734"/>
      <c r="R45" s="734"/>
      <c r="S45" s="734"/>
      <c r="T45" s="734"/>
      <c r="U45" s="734"/>
    </row>
    <row r="46" spans="1:21" ht="30.75" customHeight="1">
      <c r="A46" s="734"/>
      <c r="B46" s="893"/>
      <c r="C46" s="907"/>
      <c r="D46" s="917"/>
      <c r="E46" s="926" t="s">
        <v>30</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33</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39</v>
      </c>
      <c r="F48" s="926"/>
      <c r="G48" s="926"/>
      <c r="H48" s="926"/>
      <c r="I48" s="926"/>
      <c r="J48" s="935"/>
      <c r="K48" s="943">
        <v>27</v>
      </c>
      <c r="L48" s="952">
        <v>41</v>
      </c>
      <c r="M48" s="952">
        <v>53</v>
      </c>
      <c r="N48" s="952">
        <v>40</v>
      </c>
      <c r="O48" s="961">
        <v>55</v>
      </c>
      <c r="P48" s="734"/>
      <c r="Q48" s="734"/>
      <c r="R48" s="734"/>
      <c r="S48" s="734"/>
      <c r="T48" s="734"/>
      <c r="U48" s="734"/>
    </row>
    <row r="49" spans="1:21" ht="30.75" customHeight="1">
      <c r="A49" s="734"/>
      <c r="B49" s="893"/>
      <c r="C49" s="907"/>
      <c r="D49" s="917"/>
      <c r="E49" s="926" t="s">
        <v>0</v>
      </c>
      <c r="F49" s="926"/>
      <c r="G49" s="926"/>
      <c r="H49" s="926"/>
      <c r="I49" s="926"/>
      <c r="J49" s="935"/>
      <c r="K49" s="943">
        <v>17</v>
      </c>
      <c r="L49" s="952">
        <v>23</v>
      </c>
      <c r="M49" s="952">
        <v>23</v>
      </c>
      <c r="N49" s="952">
        <v>18</v>
      </c>
      <c r="O49" s="961">
        <v>16</v>
      </c>
      <c r="P49" s="734"/>
      <c r="Q49" s="734"/>
      <c r="R49" s="734"/>
      <c r="S49" s="734"/>
      <c r="T49" s="734"/>
      <c r="U49" s="734"/>
    </row>
    <row r="50" spans="1:21" ht="30.75" customHeight="1">
      <c r="A50" s="734"/>
      <c r="B50" s="893"/>
      <c r="C50" s="907"/>
      <c r="D50" s="917"/>
      <c r="E50" s="926" t="s">
        <v>41</v>
      </c>
      <c r="F50" s="926"/>
      <c r="G50" s="926"/>
      <c r="H50" s="926"/>
      <c r="I50" s="926"/>
      <c r="J50" s="935"/>
      <c r="K50" s="943" t="s">
        <v>203</v>
      </c>
      <c r="L50" s="952" t="s">
        <v>203</v>
      </c>
      <c r="M50" s="952" t="s">
        <v>203</v>
      </c>
      <c r="N50" s="952" t="s">
        <v>203</v>
      </c>
      <c r="O50" s="961" t="s">
        <v>203</v>
      </c>
      <c r="P50" s="734"/>
      <c r="Q50" s="734"/>
      <c r="R50" s="734"/>
      <c r="S50" s="734"/>
      <c r="T50" s="734"/>
      <c r="U50" s="734"/>
    </row>
    <row r="51" spans="1:21" ht="30.75" customHeight="1">
      <c r="A51" s="734"/>
      <c r="B51" s="894"/>
      <c r="C51" s="908"/>
      <c r="D51" s="918"/>
      <c r="E51" s="926" t="s">
        <v>45</v>
      </c>
      <c r="F51" s="926"/>
      <c r="G51" s="926"/>
      <c r="H51" s="926"/>
      <c r="I51" s="926"/>
      <c r="J51" s="935"/>
      <c r="K51" s="943" t="s">
        <v>203</v>
      </c>
      <c r="L51" s="952" t="s">
        <v>203</v>
      </c>
      <c r="M51" s="952">
        <v>0</v>
      </c>
      <c r="N51" s="952">
        <v>0</v>
      </c>
      <c r="O51" s="961" t="s">
        <v>203</v>
      </c>
      <c r="P51" s="734"/>
      <c r="Q51" s="734"/>
      <c r="R51" s="734"/>
      <c r="S51" s="734"/>
      <c r="T51" s="734"/>
      <c r="U51" s="734"/>
    </row>
    <row r="52" spans="1:21" ht="30.75" customHeight="1">
      <c r="A52" s="734"/>
      <c r="B52" s="895" t="s">
        <v>47</v>
      </c>
      <c r="C52" s="909"/>
      <c r="D52" s="918"/>
      <c r="E52" s="926" t="s">
        <v>49</v>
      </c>
      <c r="F52" s="926"/>
      <c r="G52" s="926"/>
      <c r="H52" s="926"/>
      <c r="I52" s="926"/>
      <c r="J52" s="935"/>
      <c r="K52" s="943">
        <v>249</v>
      </c>
      <c r="L52" s="952">
        <v>233</v>
      </c>
      <c r="M52" s="952">
        <v>243</v>
      </c>
      <c r="N52" s="952">
        <v>253</v>
      </c>
      <c r="O52" s="961">
        <v>237</v>
      </c>
      <c r="P52" s="734"/>
      <c r="Q52" s="734"/>
      <c r="R52" s="734"/>
      <c r="S52" s="734"/>
      <c r="T52" s="734"/>
      <c r="U52" s="734"/>
    </row>
    <row r="53" spans="1:21" ht="30.75" customHeight="1">
      <c r="A53" s="734"/>
      <c r="B53" s="896" t="s">
        <v>50</v>
      </c>
      <c r="C53" s="910"/>
      <c r="D53" s="919"/>
      <c r="E53" s="927" t="s">
        <v>53</v>
      </c>
      <c r="F53" s="927"/>
      <c r="G53" s="927"/>
      <c r="H53" s="927"/>
      <c r="I53" s="927"/>
      <c r="J53" s="936"/>
      <c r="K53" s="944">
        <v>61</v>
      </c>
      <c r="L53" s="953">
        <v>94</v>
      </c>
      <c r="M53" s="953">
        <v>103</v>
      </c>
      <c r="N53" s="953">
        <v>93</v>
      </c>
      <c r="O53" s="962">
        <v>123</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62</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535</v>
      </c>
      <c r="P56" s="734"/>
      <c r="Q56" s="734"/>
      <c r="R56" s="734"/>
      <c r="S56" s="734"/>
      <c r="T56" s="734"/>
      <c r="U56" s="734"/>
    </row>
    <row r="57" spans="1:21" ht="31.5" customHeight="1">
      <c r="A57" s="734"/>
      <c r="B57" s="899"/>
      <c r="C57" s="912"/>
      <c r="D57" s="912"/>
      <c r="E57" s="928"/>
      <c r="F57" s="928"/>
      <c r="G57" s="928"/>
      <c r="H57" s="928"/>
      <c r="I57" s="928"/>
      <c r="J57" s="937" t="s">
        <v>17</v>
      </c>
      <c r="K57" s="946" t="s">
        <v>526</v>
      </c>
      <c r="L57" s="954" t="s">
        <v>527</v>
      </c>
      <c r="M57" s="954" t="s">
        <v>528</v>
      </c>
      <c r="N57" s="954" t="s">
        <v>529</v>
      </c>
      <c r="O57" s="964" t="s">
        <v>530</v>
      </c>
      <c r="P57" s="734"/>
      <c r="Q57" s="734"/>
      <c r="R57" s="734"/>
      <c r="S57" s="734"/>
      <c r="T57" s="734"/>
      <c r="U57" s="734"/>
    </row>
    <row r="58" spans="1:21" ht="31.5" customHeight="1">
      <c r="B58" s="900" t="s">
        <v>64</v>
      </c>
      <c r="C58" s="913"/>
      <c r="D58" s="920" t="s">
        <v>68</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70</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oPa+96Fdvb5yuW2JY5bB/uA9UieuofOj4YALDUsrpRZwfnZKulgXjouBFVgcenCzo7XWPDpNnQ0Cy3mysfKFGA==" saltValue="MlMIAg8Rvrpgq1+WalYxYw=="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fitToWidth="1" fitToHeight="1"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328125" style="363" customWidth="1"/>
    <col min="2" max="3" width="12.6328125" style="363" customWidth="1"/>
    <col min="4" max="4" width="11.6328125" style="363" customWidth="1"/>
    <col min="5" max="8" width="10.36328125" style="363" customWidth="1"/>
    <col min="9" max="13" width="16.36328125" style="363" customWidth="1"/>
    <col min="14" max="19" width="12.63281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27</v>
      </c>
      <c r="C40" s="905"/>
      <c r="D40" s="905"/>
      <c r="E40" s="924"/>
      <c r="F40" s="924"/>
      <c r="G40" s="924"/>
      <c r="H40" s="933" t="s">
        <v>17</v>
      </c>
      <c r="I40" s="941" t="s">
        <v>526</v>
      </c>
      <c r="J40" s="950" t="s">
        <v>527</v>
      </c>
      <c r="K40" s="950" t="s">
        <v>528</v>
      </c>
      <c r="L40" s="950" t="s">
        <v>529</v>
      </c>
      <c r="M40" s="990" t="s">
        <v>530</v>
      </c>
    </row>
    <row r="41" spans="2:13" ht="27.75" customHeight="1">
      <c r="B41" s="892" t="s">
        <v>35</v>
      </c>
      <c r="C41" s="906"/>
      <c r="D41" s="916"/>
      <c r="E41" s="973" t="s">
        <v>71</v>
      </c>
      <c r="F41" s="973"/>
      <c r="G41" s="973"/>
      <c r="H41" s="979"/>
      <c r="I41" s="983">
        <v>2545</v>
      </c>
      <c r="J41" s="987">
        <v>2418</v>
      </c>
      <c r="K41" s="987">
        <v>2322</v>
      </c>
      <c r="L41" s="987">
        <v>2290</v>
      </c>
      <c r="M41" s="991">
        <v>2199</v>
      </c>
    </row>
    <row r="42" spans="2:13" ht="27.75" customHeight="1">
      <c r="B42" s="893"/>
      <c r="C42" s="907"/>
      <c r="D42" s="917"/>
      <c r="E42" s="974" t="s">
        <v>79</v>
      </c>
      <c r="F42" s="974"/>
      <c r="G42" s="974"/>
      <c r="H42" s="980"/>
      <c r="I42" s="984" t="s">
        <v>203</v>
      </c>
      <c r="J42" s="988" t="s">
        <v>203</v>
      </c>
      <c r="K42" s="988" t="s">
        <v>203</v>
      </c>
      <c r="L42" s="988" t="s">
        <v>203</v>
      </c>
      <c r="M42" s="992" t="s">
        <v>203</v>
      </c>
    </row>
    <row r="43" spans="2:13" ht="27.75" customHeight="1">
      <c r="B43" s="893"/>
      <c r="C43" s="907"/>
      <c r="D43" s="917"/>
      <c r="E43" s="974" t="s">
        <v>80</v>
      </c>
      <c r="F43" s="974"/>
      <c r="G43" s="974"/>
      <c r="H43" s="980"/>
      <c r="I43" s="984">
        <v>561</v>
      </c>
      <c r="J43" s="988">
        <v>546</v>
      </c>
      <c r="K43" s="988">
        <v>573</v>
      </c>
      <c r="L43" s="988">
        <v>660</v>
      </c>
      <c r="M43" s="992">
        <v>620</v>
      </c>
    </row>
    <row r="44" spans="2:13" ht="27.75" customHeight="1">
      <c r="B44" s="893"/>
      <c r="C44" s="907"/>
      <c r="D44" s="917"/>
      <c r="E44" s="974" t="s">
        <v>18</v>
      </c>
      <c r="F44" s="974"/>
      <c r="G44" s="974"/>
      <c r="H44" s="980"/>
      <c r="I44" s="984">
        <v>220</v>
      </c>
      <c r="J44" s="988">
        <v>202</v>
      </c>
      <c r="K44" s="988">
        <v>192</v>
      </c>
      <c r="L44" s="988">
        <v>175</v>
      </c>
      <c r="M44" s="992">
        <v>175</v>
      </c>
    </row>
    <row r="45" spans="2:13" ht="27.75" customHeight="1">
      <c r="B45" s="893"/>
      <c r="C45" s="907"/>
      <c r="D45" s="917"/>
      <c r="E45" s="974" t="s">
        <v>84</v>
      </c>
      <c r="F45" s="974"/>
      <c r="G45" s="974"/>
      <c r="H45" s="980"/>
      <c r="I45" s="984">
        <v>983</v>
      </c>
      <c r="J45" s="988">
        <v>972</v>
      </c>
      <c r="K45" s="988">
        <v>977</v>
      </c>
      <c r="L45" s="988">
        <v>961</v>
      </c>
      <c r="M45" s="992">
        <v>980</v>
      </c>
    </row>
    <row r="46" spans="2:13" ht="27.75" customHeight="1">
      <c r="B46" s="893"/>
      <c r="C46" s="907"/>
      <c r="D46" s="918"/>
      <c r="E46" s="974" t="s">
        <v>83</v>
      </c>
      <c r="F46" s="974"/>
      <c r="G46" s="974"/>
      <c r="H46" s="980"/>
      <c r="I46" s="984" t="s">
        <v>203</v>
      </c>
      <c r="J46" s="988" t="s">
        <v>203</v>
      </c>
      <c r="K46" s="988" t="s">
        <v>203</v>
      </c>
      <c r="L46" s="988" t="s">
        <v>203</v>
      </c>
      <c r="M46" s="992" t="s">
        <v>203</v>
      </c>
    </row>
    <row r="47" spans="2:13" ht="27.75" customHeight="1">
      <c r="B47" s="893"/>
      <c r="C47" s="907"/>
      <c r="D47" s="971"/>
      <c r="E47" s="975" t="s">
        <v>86</v>
      </c>
      <c r="F47" s="978"/>
      <c r="G47" s="978"/>
      <c r="H47" s="981"/>
      <c r="I47" s="984" t="s">
        <v>203</v>
      </c>
      <c r="J47" s="988" t="s">
        <v>203</v>
      </c>
      <c r="K47" s="988" t="s">
        <v>203</v>
      </c>
      <c r="L47" s="988" t="s">
        <v>203</v>
      </c>
      <c r="M47" s="992" t="s">
        <v>203</v>
      </c>
    </row>
    <row r="48" spans="2:13" ht="27.75" customHeight="1">
      <c r="B48" s="893"/>
      <c r="C48" s="907"/>
      <c r="D48" s="917"/>
      <c r="E48" s="974" t="s">
        <v>58</v>
      </c>
      <c r="F48" s="974"/>
      <c r="G48" s="974"/>
      <c r="H48" s="980"/>
      <c r="I48" s="984" t="s">
        <v>203</v>
      </c>
      <c r="J48" s="988" t="s">
        <v>203</v>
      </c>
      <c r="K48" s="988" t="s">
        <v>203</v>
      </c>
      <c r="L48" s="988" t="s">
        <v>203</v>
      </c>
      <c r="M48" s="992" t="s">
        <v>203</v>
      </c>
    </row>
    <row r="49" spans="2:13" ht="27.75" customHeight="1">
      <c r="B49" s="894"/>
      <c r="C49" s="908"/>
      <c r="D49" s="917"/>
      <c r="E49" s="974" t="s">
        <v>90</v>
      </c>
      <c r="F49" s="974"/>
      <c r="G49" s="974"/>
      <c r="H49" s="980"/>
      <c r="I49" s="984" t="s">
        <v>203</v>
      </c>
      <c r="J49" s="988" t="s">
        <v>203</v>
      </c>
      <c r="K49" s="988" t="s">
        <v>203</v>
      </c>
      <c r="L49" s="988" t="s">
        <v>203</v>
      </c>
      <c r="M49" s="992" t="s">
        <v>203</v>
      </c>
    </row>
    <row r="50" spans="2:13" ht="27.75" customHeight="1">
      <c r="B50" s="968" t="s">
        <v>92</v>
      </c>
      <c r="C50" s="970"/>
      <c r="D50" s="972"/>
      <c r="E50" s="974" t="s">
        <v>94</v>
      </c>
      <c r="F50" s="974"/>
      <c r="G50" s="974"/>
      <c r="H50" s="980"/>
      <c r="I50" s="984">
        <v>4574</v>
      </c>
      <c r="J50" s="988">
        <v>4280</v>
      </c>
      <c r="K50" s="988">
        <v>4148</v>
      </c>
      <c r="L50" s="988">
        <v>4304</v>
      </c>
      <c r="M50" s="992">
        <v>4381</v>
      </c>
    </row>
    <row r="51" spans="2:13" ht="27.75" customHeight="1">
      <c r="B51" s="893"/>
      <c r="C51" s="907"/>
      <c r="D51" s="917"/>
      <c r="E51" s="974" t="s">
        <v>98</v>
      </c>
      <c r="F51" s="974"/>
      <c r="G51" s="974"/>
      <c r="H51" s="980"/>
      <c r="I51" s="984">
        <v>2</v>
      </c>
      <c r="J51" s="988">
        <v>1</v>
      </c>
      <c r="K51" s="988">
        <v>1</v>
      </c>
      <c r="L51" s="988" t="s">
        <v>203</v>
      </c>
      <c r="M51" s="992" t="s">
        <v>203</v>
      </c>
    </row>
    <row r="52" spans="2:13" ht="27.75" customHeight="1">
      <c r="B52" s="894"/>
      <c r="C52" s="908"/>
      <c r="D52" s="917"/>
      <c r="E52" s="974" t="s">
        <v>43</v>
      </c>
      <c r="F52" s="974"/>
      <c r="G52" s="974"/>
      <c r="H52" s="980"/>
      <c r="I52" s="984">
        <v>2400</v>
      </c>
      <c r="J52" s="988">
        <v>2232</v>
      </c>
      <c r="K52" s="988">
        <v>2225</v>
      </c>
      <c r="L52" s="988">
        <v>2113</v>
      </c>
      <c r="M52" s="992">
        <v>1983</v>
      </c>
    </row>
    <row r="53" spans="2:13" ht="27.75" customHeight="1">
      <c r="B53" s="896" t="s">
        <v>50</v>
      </c>
      <c r="C53" s="910"/>
      <c r="D53" s="919"/>
      <c r="E53" s="976" t="s">
        <v>100</v>
      </c>
      <c r="F53" s="976"/>
      <c r="G53" s="976"/>
      <c r="H53" s="982"/>
      <c r="I53" s="985">
        <v>-2667</v>
      </c>
      <c r="J53" s="989">
        <v>-2375</v>
      </c>
      <c r="K53" s="989">
        <v>-2309</v>
      </c>
      <c r="L53" s="989">
        <v>-2331</v>
      </c>
      <c r="M53" s="993">
        <v>-2389</v>
      </c>
    </row>
    <row r="54" spans="2:13" ht="27.75" customHeight="1">
      <c r="B54" s="969" t="s">
        <v>73</v>
      </c>
      <c r="C54" s="868"/>
      <c r="D54" s="868"/>
      <c r="E54" s="977"/>
      <c r="F54" s="977"/>
      <c r="G54" s="977"/>
      <c r="H54" s="977"/>
      <c r="I54" s="986"/>
      <c r="J54" s="986"/>
      <c r="K54" s="986"/>
      <c r="L54" s="986"/>
      <c r="M54" s="986"/>
    </row>
    <row r="55" spans="2:13" ht="13"/>
  </sheetData>
  <sheetProtection algorithmName="SHA-512" hashValue="ZlYui4ZOkvBCUWtp+T+fLsf20p16hEm7g1SSGKrszIlQS0twLxkq5HKB68KxJ5lt+cyycuDgrbgcGOMDRu+srQ==" saltValue="cceN6oKhatHtRtNiLC13U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6953125" style="363" customWidth="1"/>
    <col min="2" max="2" width="16.36328125" style="363" customWidth="1"/>
    <col min="3" max="5" width="26.26953125" style="363" customWidth="1"/>
    <col min="6" max="8" width="24.26953125" style="363" customWidth="1"/>
    <col min="9" max="14" width="26" style="363" customWidth="1"/>
    <col min="15" max="15" width="6.0898437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95</v>
      </c>
    </row>
    <row r="54" spans="2:8" ht="29.25" customHeight="1">
      <c r="B54" s="994" t="s">
        <v>9</v>
      </c>
      <c r="C54" s="1000"/>
      <c r="D54" s="1000"/>
      <c r="E54" s="1009" t="s">
        <v>17</v>
      </c>
      <c r="F54" s="1016" t="s">
        <v>528</v>
      </c>
      <c r="G54" s="1016" t="s">
        <v>529</v>
      </c>
      <c r="H54" s="1024" t="s">
        <v>530</v>
      </c>
    </row>
    <row r="55" spans="2:8" ht="52.5" customHeight="1">
      <c r="B55" s="995"/>
      <c r="C55" s="1001" t="s">
        <v>104</v>
      </c>
      <c r="D55" s="1001"/>
      <c r="E55" s="1010"/>
      <c r="F55" s="1017">
        <v>1401</v>
      </c>
      <c r="G55" s="1017">
        <v>1164</v>
      </c>
      <c r="H55" s="1025">
        <v>1188</v>
      </c>
    </row>
    <row r="56" spans="2:8" ht="52.5" customHeight="1">
      <c r="B56" s="996"/>
      <c r="C56" s="1002" t="s">
        <v>107</v>
      </c>
      <c r="D56" s="1002"/>
      <c r="E56" s="1011"/>
      <c r="F56" s="1018">
        <v>1328</v>
      </c>
      <c r="G56" s="1018">
        <v>1238</v>
      </c>
      <c r="H56" s="1026">
        <v>1297</v>
      </c>
    </row>
    <row r="57" spans="2:8" ht="53.25" customHeight="1">
      <c r="B57" s="996"/>
      <c r="C57" s="1003" t="s">
        <v>76</v>
      </c>
      <c r="D57" s="1003"/>
      <c r="E57" s="1012"/>
      <c r="F57" s="1019">
        <v>1099</v>
      </c>
      <c r="G57" s="1019">
        <v>1570</v>
      </c>
      <c r="H57" s="1027">
        <v>1555</v>
      </c>
    </row>
    <row r="58" spans="2:8" ht="45.75" customHeight="1">
      <c r="B58" s="997"/>
      <c r="C58" s="1004" t="s">
        <v>412</v>
      </c>
      <c r="D58" s="1007"/>
      <c r="E58" s="1013"/>
      <c r="F58" s="1020">
        <v>220</v>
      </c>
      <c r="G58" s="1020">
        <v>600</v>
      </c>
      <c r="H58" s="1028">
        <v>600</v>
      </c>
    </row>
    <row r="59" spans="2:8" ht="45.75" customHeight="1">
      <c r="B59" s="997"/>
      <c r="C59" s="1004" t="s">
        <v>539</v>
      </c>
      <c r="D59" s="1007"/>
      <c r="E59" s="1013"/>
      <c r="F59" s="1020">
        <v>200</v>
      </c>
      <c r="G59" s="1020">
        <v>300</v>
      </c>
      <c r="H59" s="1028">
        <v>300</v>
      </c>
    </row>
    <row r="60" spans="2:8" ht="45.75" customHeight="1">
      <c r="B60" s="997"/>
      <c r="C60" s="1004" t="s">
        <v>540</v>
      </c>
      <c r="D60" s="1007"/>
      <c r="E60" s="1013"/>
      <c r="F60" s="1020">
        <v>296</v>
      </c>
      <c r="G60" s="1020">
        <v>296</v>
      </c>
      <c r="H60" s="1028">
        <v>296</v>
      </c>
    </row>
    <row r="61" spans="2:8" ht="45.75" customHeight="1">
      <c r="B61" s="997"/>
      <c r="C61" s="1004" t="s">
        <v>496</v>
      </c>
      <c r="D61" s="1007"/>
      <c r="E61" s="1013"/>
      <c r="F61" s="1020">
        <v>200</v>
      </c>
      <c r="G61" s="1020">
        <v>202</v>
      </c>
      <c r="H61" s="1028">
        <v>189</v>
      </c>
    </row>
    <row r="62" spans="2:8" ht="45.75" customHeight="1">
      <c r="B62" s="998"/>
      <c r="C62" s="1005" t="s">
        <v>541</v>
      </c>
      <c r="D62" s="1008"/>
      <c r="E62" s="1014"/>
      <c r="F62" s="1021">
        <v>130</v>
      </c>
      <c r="G62" s="1021">
        <v>130</v>
      </c>
      <c r="H62" s="1029">
        <v>130</v>
      </c>
    </row>
    <row r="63" spans="2:8" ht="52.5" customHeight="1">
      <c r="B63" s="999"/>
      <c r="C63" s="1006" t="s">
        <v>110</v>
      </c>
      <c r="D63" s="1006"/>
      <c r="E63" s="1015"/>
      <c r="F63" s="1022">
        <v>3828</v>
      </c>
      <c r="G63" s="1022">
        <v>3972</v>
      </c>
      <c r="H63" s="1030">
        <v>4040</v>
      </c>
    </row>
    <row r="64" spans="2:8" ht="13"/>
  </sheetData>
  <sheetProtection algorithmName="SHA-512" hashValue="vxwGa/d5Ptjg1QboccqbikYJbemaGo9CS0VyeOllDz6R8x0MVyjHGbohzdI82g8wszMHcxPD1QbJztOzfkn/lw==" saltValue="RKWwLd0rmG2VfwLjd+afq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08984375" defaultRowHeight="13"/>
  <cols>
    <col min="1" max="1" width="45.90625" style="1031" customWidth="1"/>
    <col min="2" max="8" width="13.36328125" style="1031" customWidth="1"/>
    <col min="9" max="16384" width="11.08984375" style="1031"/>
  </cols>
  <sheetData>
    <row r="1" spans="1:8">
      <c r="A1" s="752"/>
      <c r="B1" s="764"/>
      <c r="C1" s="768"/>
      <c r="D1" s="781"/>
      <c r="E1" s="793"/>
      <c r="F1" s="793"/>
      <c r="G1" s="793"/>
      <c r="H1" s="827"/>
    </row>
    <row r="2" spans="1:8">
      <c r="A2" s="753"/>
      <c r="B2" s="765"/>
      <c r="C2" s="1038"/>
      <c r="D2" s="782" t="s">
        <v>55</v>
      </c>
      <c r="E2" s="794"/>
      <c r="F2" s="1046" t="s">
        <v>525</v>
      </c>
      <c r="G2" s="818"/>
      <c r="H2" s="828"/>
    </row>
    <row r="3" spans="1:8">
      <c r="A3" s="782" t="s">
        <v>501</v>
      </c>
      <c r="B3" s="767"/>
      <c r="C3" s="1039"/>
      <c r="D3" s="1042">
        <v>378774</v>
      </c>
      <c r="E3" s="1044"/>
      <c r="F3" s="1047">
        <v>228215</v>
      </c>
      <c r="G3" s="1049"/>
      <c r="H3" s="1052"/>
    </row>
    <row r="4" spans="1:8">
      <c r="A4" s="754"/>
      <c r="B4" s="766"/>
      <c r="C4" s="1040"/>
      <c r="D4" s="1043">
        <v>159128</v>
      </c>
      <c r="E4" s="1045"/>
      <c r="F4" s="1048">
        <v>117571</v>
      </c>
      <c r="G4" s="1050"/>
      <c r="H4" s="1053"/>
    </row>
    <row r="5" spans="1:8">
      <c r="A5" s="782" t="s">
        <v>523</v>
      </c>
      <c r="B5" s="767"/>
      <c r="C5" s="1039"/>
      <c r="D5" s="1042">
        <v>615327</v>
      </c>
      <c r="E5" s="1044"/>
      <c r="F5" s="1047">
        <v>264232</v>
      </c>
      <c r="G5" s="1049"/>
      <c r="H5" s="1052"/>
    </row>
    <row r="6" spans="1:8">
      <c r="A6" s="754"/>
      <c r="B6" s="766"/>
      <c r="C6" s="1040"/>
      <c r="D6" s="1043">
        <v>208246</v>
      </c>
      <c r="E6" s="1045"/>
      <c r="F6" s="1048">
        <v>133959</v>
      </c>
      <c r="G6" s="1050"/>
      <c r="H6" s="1053"/>
    </row>
    <row r="7" spans="1:8">
      <c r="A7" s="782" t="s">
        <v>475</v>
      </c>
      <c r="B7" s="767"/>
      <c r="C7" s="1039"/>
      <c r="D7" s="1042">
        <v>450801</v>
      </c>
      <c r="E7" s="1044"/>
      <c r="F7" s="1047">
        <v>263613</v>
      </c>
      <c r="G7" s="1049"/>
      <c r="H7" s="1052"/>
    </row>
    <row r="8" spans="1:8">
      <c r="A8" s="754"/>
      <c r="B8" s="766"/>
      <c r="C8" s="1040"/>
      <c r="D8" s="1043">
        <v>265991</v>
      </c>
      <c r="E8" s="1045"/>
      <c r="F8" s="1048">
        <v>128823</v>
      </c>
      <c r="G8" s="1050"/>
      <c r="H8" s="1053"/>
    </row>
    <row r="9" spans="1:8">
      <c r="A9" s="782" t="s">
        <v>524</v>
      </c>
      <c r="B9" s="767"/>
      <c r="C9" s="1039"/>
      <c r="D9" s="1042">
        <v>402307</v>
      </c>
      <c r="E9" s="1044"/>
      <c r="F9" s="1047">
        <v>362690</v>
      </c>
      <c r="G9" s="1049"/>
      <c r="H9" s="1052"/>
    </row>
    <row r="10" spans="1:8">
      <c r="A10" s="754"/>
      <c r="B10" s="766"/>
      <c r="C10" s="1040"/>
      <c r="D10" s="1043">
        <v>245410</v>
      </c>
      <c r="E10" s="1045"/>
      <c r="F10" s="1048">
        <v>172580</v>
      </c>
      <c r="G10" s="1050"/>
      <c r="H10" s="1053"/>
    </row>
    <row r="11" spans="1:8">
      <c r="A11" s="782" t="s">
        <v>141</v>
      </c>
      <c r="B11" s="767"/>
      <c r="C11" s="1039"/>
      <c r="D11" s="1042">
        <v>303960</v>
      </c>
      <c r="E11" s="1044"/>
      <c r="F11" s="1047">
        <v>296093</v>
      </c>
      <c r="G11" s="1049"/>
      <c r="H11" s="1052"/>
    </row>
    <row r="12" spans="1:8">
      <c r="A12" s="754"/>
      <c r="B12" s="766"/>
      <c r="C12" s="1041"/>
      <c r="D12" s="1043">
        <v>179815</v>
      </c>
      <c r="E12" s="1045"/>
      <c r="F12" s="1048">
        <v>140545</v>
      </c>
      <c r="G12" s="1050"/>
      <c r="H12" s="1053"/>
    </row>
    <row r="13" spans="1:8">
      <c r="A13" s="782"/>
      <c r="B13" s="767"/>
      <c r="C13" s="1039"/>
      <c r="D13" s="1042">
        <v>430234</v>
      </c>
      <c r="E13" s="1044"/>
      <c r="F13" s="1047">
        <v>282969</v>
      </c>
      <c r="G13" s="1051"/>
      <c r="H13" s="1052"/>
    </row>
    <row r="14" spans="1:8">
      <c r="A14" s="754"/>
      <c r="B14" s="766"/>
      <c r="C14" s="1040"/>
      <c r="D14" s="1043">
        <v>211718</v>
      </c>
      <c r="E14" s="1045"/>
      <c r="F14" s="1048">
        <v>138696</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89</v>
      </c>
      <c r="B19" s="1032">
        <f>ROUND(VALUE(SUBSTITUTE(実質収支比率等に係る経年分析!F$48,"▲","-")),2)</f>
        <v>2.44</v>
      </c>
      <c r="C19" s="1032">
        <f>ROUND(VALUE(SUBSTITUTE(実質収支比率等に係る経年分析!G$48,"▲","-")),2)</f>
        <v>7.84</v>
      </c>
      <c r="D19" s="1032">
        <f>ROUND(VALUE(SUBSTITUTE(実質収支比率等に係る経年分析!H$48,"▲","-")),2)</f>
        <v>1.5699999999999998</v>
      </c>
      <c r="E19" s="1032">
        <f>ROUND(VALUE(SUBSTITUTE(実質収支比率等に係る経年分析!I$48,"▲","-")),2)</f>
        <v>2.8</v>
      </c>
      <c r="F19" s="1032">
        <f>ROUND(VALUE(SUBSTITUTE(実質収支比率等に係る経年分析!J$48,"▲","-")),2)</f>
        <v>6.06</v>
      </c>
    </row>
    <row r="20" spans="1:11">
      <c r="A20" s="1032" t="s">
        <v>34</v>
      </c>
      <c r="B20" s="1032">
        <f>ROUND(VALUE(SUBSTITUTE(実質収支比率等に係る経年分析!F$47,"▲","-")),2)</f>
        <v>110.01</v>
      </c>
      <c r="C20" s="1032">
        <f>ROUND(VALUE(SUBSTITUTE(実質収支比率等に係る経年分析!G$47,"▲","-")),2)</f>
        <v>93.27</v>
      </c>
      <c r="D20" s="1032">
        <f>ROUND(VALUE(SUBSTITUTE(実質収支比率等に係る経年分析!H$47,"▲","-")),2)</f>
        <v>83.15</v>
      </c>
      <c r="E20" s="1032">
        <f>ROUND(VALUE(SUBSTITUTE(実質収支比率等に係る経年分析!I$47,"▲","-")),2)</f>
        <v>63.59</v>
      </c>
      <c r="F20" s="1032">
        <f>ROUND(VALUE(SUBSTITUTE(実質収支比率等に係る経年分析!J$47,"▲","-")),2)</f>
        <v>66.599999999999994</v>
      </c>
    </row>
    <row r="21" spans="1:11">
      <c r="A21" s="1032" t="s">
        <v>114</v>
      </c>
      <c r="B21" s="1032">
        <f>IF(ISNUMBER(VALUE(SUBSTITUTE(実質収支比率等に係る経年分析!F$49,"▲","-"))),ROUND(VALUE(SUBSTITUTE(実質収支比率等に係る経年分析!F$49,"▲","-")),2),NA())</f>
        <v>-31.88</v>
      </c>
      <c r="C21" s="1032">
        <f>IF(ISNUMBER(VALUE(SUBSTITUTE(実質収支比率等に係る経年分析!G$49,"▲","-"))),ROUND(VALUE(SUBSTITUTE(実質収支比率等に係る経年分析!G$49,"▲","-")),2),NA())</f>
        <v>-13.82</v>
      </c>
      <c r="D21" s="1032">
        <f>IF(ISNUMBER(VALUE(SUBSTITUTE(実質収支比率等に係る経年分析!H$49,"▲","-"))),ROUND(VALUE(SUBSTITUTE(実質収支比率等に係る経年分析!H$49,"▲","-")),2),NA())</f>
        <v>-14.77</v>
      </c>
      <c r="E21" s="1032">
        <f>IF(ISNUMBER(VALUE(SUBSTITUTE(実質収支比率等に係る経年分析!I$49,"▲","-"))),ROUND(VALUE(SUBSTITUTE(実質収支比率等に係る経年分析!I$49,"▲","-")),2),NA())</f>
        <v>-12.29</v>
      </c>
      <c r="F21" s="1032">
        <f>IF(ISNUMBER(VALUE(SUBSTITUTE(実質収支比率等に係る経年分析!J$49,"▲","-"))),ROUND(VALUE(SUBSTITUTE(実質収支比率等に係る経年分析!J$49,"▲","-")),2),NA())</f>
        <v>3.19</v>
      </c>
    </row>
    <row r="24" spans="1:11">
      <c r="A24" s="1031" t="s">
        <v>102</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115</v>
      </c>
      <c r="C26" s="1033" t="s">
        <v>74</v>
      </c>
      <c r="D26" s="1033" t="s">
        <v>115</v>
      </c>
      <c r="E26" s="1033" t="s">
        <v>74</v>
      </c>
      <c r="F26" s="1033" t="s">
        <v>115</v>
      </c>
      <c r="G26" s="1033" t="s">
        <v>74</v>
      </c>
      <c r="H26" s="1033" t="s">
        <v>115</v>
      </c>
      <c r="I26" s="1033" t="s">
        <v>74</v>
      </c>
      <c r="J26" s="1033" t="s">
        <v>115</v>
      </c>
      <c r="K26" s="1033" t="s">
        <v>74</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2.e-002</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3.e-002</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2.e-002</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簡易水道事業特別会計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0.1</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9.e-002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5.e-002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2.e-002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3.e-002</v>
      </c>
    </row>
    <row r="30" spans="1:11">
      <c r="A30" s="1033" t="str">
        <f>IF('連結実質赤字比率に係る赤字・黒字の構成分析'!C$40="",NA(),'連結実質赤字比率に係る赤字・黒字の構成分析'!C$40)</f>
        <v>地域活性化施設特別会計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0.11</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2.e-002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0.1</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5.e-002</v>
      </c>
    </row>
    <row r="31" spans="1:11">
      <c r="A31" s="1033" t="str">
        <f>IF('連結実質赤字比率に係る赤字・黒字の構成分析'!C$39="",NA(),'連結実質赤字比率に係る赤字・黒字の構成分析'!C$39)</f>
        <v>国民健康保険事業特別会計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0.6</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0.18</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0.19</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0.17</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9.e-002</v>
      </c>
    </row>
    <row r="32" spans="1:11">
      <c r="A32" s="1033" t="str">
        <f>IF('連結実質赤字比率に係る赤字・黒字の構成分析'!C$38="",NA(),'連結実質赤字比率に係る赤字・黒字の構成分析'!C$38)</f>
        <v>生活排水処理事業特別会計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3.e-002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0.17</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0.16</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0.13</v>
      </c>
    </row>
    <row r="33" spans="1:16">
      <c r="A33" s="1033" t="str">
        <f>IF('連結実質赤字比率に係る赤字・黒字の構成分析'!C$37="",NA(),'連結実質赤字比率に係る赤字・黒字の構成分析'!C$37)</f>
        <v>国民健康保険直営中里診療所特別会計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0.34</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0.32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0.14000000000000001</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0.17</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0.17</v>
      </c>
    </row>
    <row r="34" spans="1:16">
      <c r="A34" s="1033" t="str">
        <f>IF('連結実質赤字比率に係る赤字・黒字の構成分析'!C$36="",NA(),'連結実質赤字比率に係る赤字・黒字の構成分析'!C$36)</f>
        <v>万場診療所特別会計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0.68</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0.4</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5.e-002</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0.11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0.2</v>
      </c>
    </row>
    <row r="35" spans="1:16">
      <c r="A35" s="1033" t="str">
        <f>IF('連結実質赤字比率に係る赤字・黒字の構成分析'!C$35="",NA(),'連結実質赤字比率に係る赤字・黒字の構成分析'!C$35)</f>
        <v>介護保険特別会計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0.62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0.81</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0.73</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1.04</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0.88</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1.64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7.41</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1.5</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2.58</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5.8</v>
      </c>
    </row>
    <row r="39" spans="1:16">
      <c r="A39" s="1031" t="s">
        <v>11</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116</v>
      </c>
      <c r="C41" s="1034"/>
      <c r="D41" s="1034" t="s">
        <v>118</v>
      </c>
      <c r="E41" s="1034" t="s">
        <v>116</v>
      </c>
      <c r="F41" s="1034"/>
      <c r="G41" s="1034" t="s">
        <v>118</v>
      </c>
      <c r="H41" s="1034" t="s">
        <v>116</v>
      </c>
      <c r="I41" s="1034"/>
      <c r="J41" s="1034" t="s">
        <v>118</v>
      </c>
      <c r="K41" s="1034" t="s">
        <v>116</v>
      </c>
      <c r="L41" s="1034"/>
      <c r="M41" s="1034" t="s">
        <v>118</v>
      </c>
      <c r="N41" s="1034" t="s">
        <v>116</v>
      </c>
      <c r="O41" s="1034"/>
      <c r="P41" s="1034" t="s">
        <v>118</v>
      </c>
    </row>
    <row r="42" spans="1:16">
      <c r="A42" s="1034" t="s">
        <v>120</v>
      </c>
      <c r="B42" s="1034"/>
      <c r="C42" s="1034"/>
      <c r="D42" s="1034">
        <f>'実質公債費比率（分子）の構造'!K$52</f>
        <v>249</v>
      </c>
      <c r="E42" s="1034"/>
      <c r="F42" s="1034"/>
      <c r="G42" s="1034">
        <f>'実質公債費比率（分子）の構造'!L$52</f>
        <v>233</v>
      </c>
      <c r="H42" s="1034"/>
      <c r="I42" s="1034"/>
      <c r="J42" s="1034">
        <f>'実質公債費比率（分子）の構造'!M$52</f>
        <v>243</v>
      </c>
      <c r="K42" s="1034"/>
      <c r="L42" s="1034"/>
      <c r="M42" s="1034">
        <f>'実質公債費比率（分子）の構造'!N$52</f>
        <v>253</v>
      </c>
      <c r="N42" s="1034"/>
      <c r="O42" s="1034"/>
      <c r="P42" s="1034">
        <f>'実質公債費比率（分子）の構造'!O$52</f>
        <v>237</v>
      </c>
    </row>
    <row r="43" spans="1:16">
      <c r="A43" s="1034" t="s">
        <v>45</v>
      </c>
      <c r="B43" s="1034" t="str">
        <f>'実質公債費比率（分子）の構造'!K$51</f>
        <v>-</v>
      </c>
      <c r="C43" s="1034"/>
      <c r="D43" s="1034"/>
      <c r="E43" s="1034" t="str">
        <f>'実質公債費比率（分子）の構造'!L$51</f>
        <v>-</v>
      </c>
      <c r="F43" s="1034"/>
      <c r="G43" s="1034"/>
      <c r="H43" s="1034">
        <f>'実質公債費比率（分子）の構造'!M$51</f>
        <v>0</v>
      </c>
      <c r="I43" s="1034"/>
      <c r="J43" s="1034"/>
      <c r="K43" s="1034">
        <f>'実質公債費比率（分子）の構造'!N$51</f>
        <v>0</v>
      </c>
      <c r="L43" s="1034"/>
      <c r="M43" s="1034"/>
      <c r="N43" s="1034" t="str">
        <f>'実質公債費比率（分子）の構造'!O$51</f>
        <v>-</v>
      </c>
      <c r="O43" s="1034"/>
      <c r="P43" s="1034"/>
    </row>
    <row r="44" spans="1:16">
      <c r="A44" s="1034" t="s">
        <v>41</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17</v>
      </c>
      <c r="C45" s="1034"/>
      <c r="D45" s="1034"/>
      <c r="E45" s="1034">
        <f>'実質公債費比率（分子）の構造'!L$49</f>
        <v>23</v>
      </c>
      <c r="F45" s="1034"/>
      <c r="G45" s="1034"/>
      <c r="H45" s="1034">
        <f>'実質公債費比率（分子）の構造'!M$49</f>
        <v>23</v>
      </c>
      <c r="I45" s="1034"/>
      <c r="J45" s="1034"/>
      <c r="K45" s="1034">
        <f>'実質公債費比率（分子）の構造'!N$49</f>
        <v>18</v>
      </c>
      <c r="L45" s="1034"/>
      <c r="M45" s="1034"/>
      <c r="N45" s="1034">
        <f>'実質公債費比率（分子）の構造'!O$49</f>
        <v>16</v>
      </c>
      <c r="O45" s="1034"/>
      <c r="P45" s="1034"/>
    </row>
    <row r="46" spans="1:16">
      <c r="A46" s="1034" t="s">
        <v>39</v>
      </c>
      <c r="B46" s="1034">
        <f>'実質公債費比率（分子）の構造'!K$48</f>
        <v>27</v>
      </c>
      <c r="C46" s="1034"/>
      <c r="D46" s="1034"/>
      <c r="E46" s="1034">
        <f>'実質公債費比率（分子）の構造'!L$48</f>
        <v>41</v>
      </c>
      <c r="F46" s="1034"/>
      <c r="G46" s="1034"/>
      <c r="H46" s="1034">
        <f>'実質公債費比率（分子）の構造'!M$48</f>
        <v>53</v>
      </c>
      <c r="I46" s="1034"/>
      <c r="J46" s="1034"/>
      <c r="K46" s="1034">
        <f>'実質公債費比率（分子）の構造'!N$48</f>
        <v>40</v>
      </c>
      <c r="L46" s="1034"/>
      <c r="M46" s="1034"/>
      <c r="N46" s="1034">
        <f>'実質公債費比率（分子）の構造'!O$48</f>
        <v>55</v>
      </c>
      <c r="O46" s="1034"/>
      <c r="P46" s="1034"/>
    </row>
    <row r="47" spans="1:16">
      <c r="A47" s="1034" t="s">
        <v>33</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121</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266</v>
      </c>
      <c r="C49" s="1034"/>
      <c r="D49" s="1034"/>
      <c r="E49" s="1034">
        <f>'実質公債費比率（分子）の構造'!L$45</f>
        <v>263</v>
      </c>
      <c r="F49" s="1034"/>
      <c r="G49" s="1034"/>
      <c r="H49" s="1034">
        <f>'実質公債費比率（分子）の構造'!M$45</f>
        <v>270</v>
      </c>
      <c r="I49" s="1034"/>
      <c r="J49" s="1034"/>
      <c r="K49" s="1034">
        <f>'実質公債費比率（分子）の構造'!N$45</f>
        <v>288</v>
      </c>
      <c r="L49" s="1034"/>
      <c r="M49" s="1034"/>
      <c r="N49" s="1034">
        <f>'実質公債費比率（分子）の構造'!O$45</f>
        <v>289</v>
      </c>
      <c r="O49" s="1034"/>
      <c r="P49" s="1034"/>
    </row>
    <row r="50" spans="1:16">
      <c r="A50" s="1034" t="s">
        <v>53</v>
      </c>
      <c r="B50" s="1034" t="e">
        <f>NA()</f>
        <v>#N/A</v>
      </c>
      <c r="C50" s="1034">
        <f>IF(ISNUMBER('実質公債費比率（分子）の構造'!K$53),'実質公債費比率（分子）の構造'!K$53,NA())</f>
        <v>61</v>
      </c>
      <c r="D50" s="1034" t="e">
        <f>NA()</f>
        <v>#N/A</v>
      </c>
      <c r="E50" s="1034" t="e">
        <f>NA()</f>
        <v>#N/A</v>
      </c>
      <c r="F50" s="1034">
        <f>IF(ISNUMBER('実質公債費比率（分子）の構造'!L$53),'実質公債費比率（分子）の構造'!L$53,NA())</f>
        <v>94</v>
      </c>
      <c r="G50" s="1034" t="e">
        <f>NA()</f>
        <v>#N/A</v>
      </c>
      <c r="H50" s="1034" t="e">
        <f>NA()</f>
        <v>#N/A</v>
      </c>
      <c r="I50" s="1034">
        <f>IF(ISNUMBER('実質公債費比率（分子）の構造'!M$53),'実質公債費比率（分子）の構造'!M$53,NA())</f>
        <v>103</v>
      </c>
      <c r="J50" s="1034" t="e">
        <f>NA()</f>
        <v>#N/A</v>
      </c>
      <c r="K50" s="1034" t="e">
        <f>NA()</f>
        <v>#N/A</v>
      </c>
      <c r="L50" s="1034">
        <f>IF(ISNUMBER('実質公債費比率（分子）の構造'!N$53),'実質公債費比率（分子）の構造'!N$53,NA())</f>
        <v>93</v>
      </c>
      <c r="M50" s="1034" t="e">
        <f>NA()</f>
        <v>#N/A</v>
      </c>
      <c r="N50" s="1034" t="e">
        <f>NA()</f>
        <v>#N/A</v>
      </c>
      <c r="O50" s="1034">
        <f>IF(ISNUMBER('実質公債費比率（分子）の構造'!O$53),'実質公債費比率（分子）の構造'!O$53,NA())</f>
        <v>123</v>
      </c>
      <c r="P50" s="1034" t="e">
        <f>NA()</f>
        <v>#N/A</v>
      </c>
    </row>
    <row r="53" spans="1:16">
      <c r="A53" s="1031" t="s">
        <v>123</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128</v>
      </c>
      <c r="C55" s="1033"/>
      <c r="D55" s="1033" t="s">
        <v>131</v>
      </c>
      <c r="E55" s="1033" t="s">
        <v>128</v>
      </c>
      <c r="F55" s="1033"/>
      <c r="G55" s="1033" t="s">
        <v>131</v>
      </c>
      <c r="H55" s="1033" t="s">
        <v>128</v>
      </c>
      <c r="I55" s="1033"/>
      <c r="J55" s="1033" t="s">
        <v>131</v>
      </c>
      <c r="K55" s="1033" t="s">
        <v>128</v>
      </c>
      <c r="L55" s="1033"/>
      <c r="M55" s="1033" t="s">
        <v>131</v>
      </c>
      <c r="N55" s="1033" t="s">
        <v>128</v>
      </c>
      <c r="O55" s="1033"/>
      <c r="P55" s="1033" t="s">
        <v>131</v>
      </c>
    </row>
    <row r="56" spans="1:16">
      <c r="A56" s="1033" t="s">
        <v>43</v>
      </c>
      <c r="B56" s="1033"/>
      <c r="C56" s="1033"/>
      <c r="D56" s="1033">
        <f>'将来負担比率（分子）の構造'!I$52</f>
        <v>2400</v>
      </c>
      <c r="E56" s="1033"/>
      <c r="F56" s="1033"/>
      <c r="G56" s="1033">
        <f>'将来負担比率（分子）の構造'!J$52</f>
        <v>2232</v>
      </c>
      <c r="H56" s="1033"/>
      <c r="I56" s="1033"/>
      <c r="J56" s="1033">
        <f>'将来負担比率（分子）の構造'!K$52</f>
        <v>2225</v>
      </c>
      <c r="K56" s="1033"/>
      <c r="L56" s="1033"/>
      <c r="M56" s="1033">
        <f>'将来負担比率（分子）の構造'!L$52</f>
        <v>2113</v>
      </c>
      <c r="N56" s="1033"/>
      <c r="O56" s="1033"/>
      <c r="P56" s="1033">
        <f>'将来負担比率（分子）の構造'!M$52</f>
        <v>1983</v>
      </c>
    </row>
    <row r="57" spans="1:16">
      <c r="A57" s="1033" t="s">
        <v>98</v>
      </c>
      <c r="B57" s="1033"/>
      <c r="C57" s="1033"/>
      <c r="D57" s="1033">
        <f>'将来負担比率（分子）の構造'!I$51</f>
        <v>2</v>
      </c>
      <c r="E57" s="1033"/>
      <c r="F57" s="1033"/>
      <c r="G57" s="1033">
        <f>'将来負担比率（分子）の構造'!J$51</f>
        <v>1</v>
      </c>
      <c r="H57" s="1033"/>
      <c r="I57" s="1033"/>
      <c r="J57" s="1033">
        <f>'将来負担比率（分子）の構造'!K$51</f>
        <v>1</v>
      </c>
      <c r="K57" s="1033"/>
      <c r="L57" s="1033"/>
      <c r="M57" s="1033" t="str">
        <f>'将来負担比率（分子）の構造'!L$51</f>
        <v>-</v>
      </c>
      <c r="N57" s="1033"/>
      <c r="O57" s="1033"/>
      <c r="P57" s="1033" t="str">
        <f>'将来負担比率（分子）の構造'!M$51</f>
        <v>-</v>
      </c>
    </row>
    <row r="58" spans="1:16">
      <c r="A58" s="1033" t="s">
        <v>94</v>
      </c>
      <c r="B58" s="1033"/>
      <c r="C58" s="1033"/>
      <c r="D58" s="1033">
        <f>'将来負担比率（分子）の構造'!I$50</f>
        <v>4574</v>
      </c>
      <c r="E58" s="1033"/>
      <c r="F58" s="1033"/>
      <c r="G58" s="1033">
        <f>'将来負担比率（分子）の構造'!J$50</f>
        <v>4280</v>
      </c>
      <c r="H58" s="1033"/>
      <c r="I58" s="1033"/>
      <c r="J58" s="1033">
        <f>'将来負担比率（分子）の構造'!K$50</f>
        <v>4148</v>
      </c>
      <c r="K58" s="1033"/>
      <c r="L58" s="1033"/>
      <c r="M58" s="1033">
        <f>'将来負担比率（分子）の構造'!L$50</f>
        <v>4304</v>
      </c>
      <c r="N58" s="1033"/>
      <c r="O58" s="1033"/>
      <c r="P58" s="1033">
        <f>'将来負担比率（分子）の構造'!M$50</f>
        <v>4381</v>
      </c>
    </row>
    <row r="59" spans="1:16">
      <c r="A59" s="1033" t="s">
        <v>90</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58</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83</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84</v>
      </c>
      <c r="B62" s="1033">
        <f>'将来負担比率（分子）の構造'!I$45</f>
        <v>983</v>
      </c>
      <c r="C62" s="1033"/>
      <c r="D62" s="1033"/>
      <c r="E62" s="1033">
        <f>'将来負担比率（分子）の構造'!J$45</f>
        <v>972</v>
      </c>
      <c r="F62" s="1033"/>
      <c r="G62" s="1033"/>
      <c r="H62" s="1033">
        <f>'将来負担比率（分子）の構造'!K$45</f>
        <v>977</v>
      </c>
      <c r="I62" s="1033"/>
      <c r="J62" s="1033"/>
      <c r="K62" s="1033">
        <f>'将来負担比率（分子）の構造'!L$45</f>
        <v>961</v>
      </c>
      <c r="L62" s="1033"/>
      <c r="M62" s="1033"/>
      <c r="N62" s="1033">
        <f>'将来負担比率（分子）の構造'!M$45</f>
        <v>980</v>
      </c>
      <c r="O62" s="1033"/>
      <c r="P62" s="1033"/>
    </row>
    <row r="63" spans="1:16">
      <c r="A63" s="1033" t="s">
        <v>18</v>
      </c>
      <c r="B63" s="1033">
        <f>'将来負担比率（分子）の構造'!I$44</f>
        <v>220</v>
      </c>
      <c r="C63" s="1033"/>
      <c r="D63" s="1033"/>
      <c r="E63" s="1033">
        <f>'将来負担比率（分子）の構造'!J$44</f>
        <v>202</v>
      </c>
      <c r="F63" s="1033"/>
      <c r="G63" s="1033"/>
      <c r="H63" s="1033">
        <f>'将来負担比率（分子）の構造'!K$44</f>
        <v>192</v>
      </c>
      <c r="I63" s="1033"/>
      <c r="J63" s="1033"/>
      <c r="K63" s="1033">
        <f>'将来負担比率（分子）の構造'!L$44</f>
        <v>175</v>
      </c>
      <c r="L63" s="1033"/>
      <c r="M63" s="1033"/>
      <c r="N63" s="1033">
        <f>'将来負担比率（分子）の構造'!M$44</f>
        <v>175</v>
      </c>
      <c r="O63" s="1033"/>
      <c r="P63" s="1033"/>
    </row>
    <row r="64" spans="1:16">
      <c r="A64" s="1033" t="s">
        <v>80</v>
      </c>
      <c r="B64" s="1033">
        <f>'将来負担比率（分子）の構造'!I$43</f>
        <v>561</v>
      </c>
      <c r="C64" s="1033"/>
      <c r="D64" s="1033"/>
      <c r="E64" s="1033">
        <f>'将来負担比率（分子）の構造'!J$43</f>
        <v>546</v>
      </c>
      <c r="F64" s="1033"/>
      <c r="G64" s="1033"/>
      <c r="H64" s="1033">
        <f>'将来負担比率（分子）の構造'!K$43</f>
        <v>573</v>
      </c>
      <c r="I64" s="1033"/>
      <c r="J64" s="1033"/>
      <c r="K64" s="1033">
        <f>'将来負担比率（分子）の構造'!L$43</f>
        <v>660</v>
      </c>
      <c r="L64" s="1033"/>
      <c r="M64" s="1033"/>
      <c r="N64" s="1033">
        <f>'将来負担比率（分子）の構造'!M$43</f>
        <v>620</v>
      </c>
      <c r="O64" s="1033"/>
      <c r="P64" s="1033"/>
    </row>
    <row r="65" spans="1:16">
      <c r="A65" s="1033" t="s">
        <v>79</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71</v>
      </c>
      <c r="B66" s="1033">
        <f>'将来負担比率（分子）の構造'!I$41</f>
        <v>2545</v>
      </c>
      <c r="C66" s="1033"/>
      <c r="D66" s="1033"/>
      <c r="E66" s="1033">
        <f>'将来負担比率（分子）の構造'!J$41</f>
        <v>2418</v>
      </c>
      <c r="F66" s="1033"/>
      <c r="G66" s="1033"/>
      <c r="H66" s="1033">
        <f>'将来負担比率（分子）の構造'!K$41</f>
        <v>2322</v>
      </c>
      <c r="I66" s="1033"/>
      <c r="J66" s="1033"/>
      <c r="K66" s="1033">
        <f>'将来負担比率（分子）の構造'!L$41</f>
        <v>2290</v>
      </c>
      <c r="L66" s="1033"/>
      <c r="M66" s="1033"/>
      <c r="N66" s="1033">
        <f>'将来負担比率（分子）の構造'!M$41</f>
        <v>2199</v>
      </c>
      <c r="O66" s="1033"/>
      <c r="P66" s="1033"/>
    </row>
    <row r="67" spans="1:16">
      <c r="A67" s="1033" t="s">
        <v>100</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133</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135</v>
      </c>
      <c r="B72" s="1037">
        <f>基金残高に係る経年分析!F55</f>
        <v>1401</v>
      </c>
      <c r="C72" s="1037">
        <f>基金残高に係る経年分析!G55</f>
        <v>1164</v>
      </c>
      <c r="D72" s="1037">
        <f>基金残高に係る経年分析!H55</f>
        <v>1188</v>
      </c>
    </row>
    <row r="73" spans="1:16">
      <c r="A73" s="1035" t="s">
        <v>136</v>
      </c>
      <c r="B73" s="1037">
        <f>基金残高に係る経年分析!F56</f>
        <v>1328</v>
      </c>
      <c r="C73" s="1037">
        <f>基金残高に係る経年分析!G56</f>
        <v>1238</v>
      </c>
      <c r="D73" s="1037">
        <f>基金残高に係る経年分析!H56</f>
        <v>1297</v>
      </c>
    </row>
    <row r="74" spans="1:16">
      <c r="A74" s="1035" t="s">
        <v>138</v>
      </c>
      <c r="B74" s="1037">
        <f>基金残高に係る経年分析!F57</f>
        <v>1099</v>
      </c>
      <c r="C74" s="1037">
        <f>基金残高に係る経年分析!G57</f>
        <v>1570</v>
      </c>
      <c r="D74" s="1037">
        <f>基金残高に係る経年分析!H57</f>
        <v>1555</v>
      </c>
    </row>
  </sheetData>
  <sheetProtection algorithmName="SHA-512" hashValue="dKBNs9rS+EZiCVqKS+83b7DB6c+MCapTcMpS+AkzqE8aRH+4U4/d7mUTFxeMBORONane5uTTre3p7kLvEeVFeA==" saltValue="fF6HjPXQBxWvOo85fQ0Xb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132</v>
      </c>
      <c r="DI1" s="344"/>
      <c r="DJ1" s="344"/>
      <c r="DK1" s="344"/>
      <c r="DL1" s="344"/>
      <c r="DM1" s="344"/>
      <c r="DN1" s="351"/>
      <c r="DO1" s="1"/>
      <c r="DP1" s="343" t="s">
        <v>305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307</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258</v>
      </c>
      <c r="AE4" s="139"/>
      <c r="AF4" s="139"/>
      <c r="AG4" s="139"/>
      <c r="AH4" s="139"/>
      <c r="AI4" s="139"/>
      <c r="AJ4" s="139"/>
      <c r="AK4" s="144"/>
      <c r="AL4" s="182" t="s">
        <v>315</v>
      </c>
      <c r="AM4" s="139"/>
      <c r="AN4" s="139"/>
      <c r="AO4" s="144"/>
      <c r="AP4" s="298" t="s">
        <v>318</v>
      </c>
      <c r="AQ4" s="298"/>
      <c r="AR4" s="298"/>
      <c r="AS4" s="298"/>
      <c r="AT4" s="298"/>
      <c r="AU4" s="298"/>
      <c r="AV4" s="298"/>
      <c r="AW4" s="298"/>
      <c r="AX4" s="298"/>
      <c r="AY4" s="298"/>
      <c r="AZ4" s="298"/>
      <c r="BA4" s="298"/>
      <c r="BB4" s="298"/>
      <c r="BC4" s="298"/>
      <c r="BD4" s="298"/>
      <c r="BE4" s="298"/>
      <c r="BF4" s="298"/>
      <c r="BG4" s="298" t="s">
        <v>295</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211159</v>
      </c>
      <c r="S5" s="276"/>
      <c r="T5" s="276"/>
      <c r="U5" s="276"/>
      <c r="V5" s="276"/>
      <c r="W5" s="276"/>
      <c r="X5" s="276"/>
      <c r="Y5" s="278"/>
      <c r="Z5" s="281">
        <v>6.7</v>
      </c>
      <c r="AA5" s="281"/>
      <c r="AB5" s="281"/>
      <c r="AC5" s="281"/>
      <c r="AD5" s="286">
        <v>211159</v>
      </c>
      <c r="AE5" s="286"/>
      <c r="AF5" s="286"/>
      <c r="AG5" s="286"/>
      <c r="AH5" s="286"/>
      <c r="AI5" s="286"/>
      <c r="AJ5" s="286"/>
      <c r="AK5" s="286"/>
      <c r="AL5" s="291">
        <v>12</v>
      </c>
      <c r="AM5" s="293"/>
      <c r="AN5" s="293"/>
      <c r="AO5" s="295"/>
      <c r="AP5" s="260" t="s">
        <v>321</v>
      </c>
      <c r="AQ5" s="265"/>
      <c r="AR5" s="265"/>
      <c r="AS5" s="265"/>
      <c r="AT5" s="265"/>
      <c r="AU5" s="265"/>
      <c r="AV5" s="265"/>
      <c r="AW5" s="265"/>
      <c r="AX5" s="265"/>
      <c r="AY5" s="265"/>
      <c r="AZ5" s="265"/>
      <c r="BA5" s="265"/>
      <c r="BB5" s="265"/>
      <c r="BC5" s="265"/>
      <c r="BD5" s="265"/>
      <c r="BE5" s="265"/>
      <c r="BF5" s="268"/>
      <c r="BG5" s="274">
        <v>211159</v>
      </c>
      <c r="BH5" s="217"/>
      <c r="BI5" s="217"/>
      <c r="BJ5" s="217"/>
      <c r="BK5" s="217"/>
      <c r="BL5" s="217"/>
      <c r="BM5" s="217"/>
      <c r="BN5" s="279"/>
      <c r="BO5" s="282">
        <v>100</v>
      </c>
      <c r="BP5" s="282"/>
      <c r="BQ5" s="282"/>
      <c r="BR5" s="282"/>
      <c r="BS5" s="287" t="s">
        <v>203</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325</v>
      </c>
      <c r="DE5" s="139"/>
      <c r="DF5" s="139"/>
      <c r="DG5" s="139"/>
      <c r="DH5" s="139"/>
      <c r="DI5" s="139"/>
      <c r="DJ5" s="139"/>
      <c r="DK5" s="139"/>
      <c r="DL5" s="139"/>
      <c r="DM5" s="139"/>
      <c r="DN5" s="139"/>
      <c r="DO5" s="139"/>
      <c r="DP5" s="144"/>
      <c r="DQ5" s="182" t="s">
        <v>327</v>
      </c>
      <c r="DR5" s="139"/>
      <c r="DS5" s="139"/>
      <c r="DT5" s="139"/>
      <c r="DU5" s="139"/>
      <c r="DV5" s="139"/>
      <c r="DW5" s="139"/>
      <c r="DX5" s="139"/>
      <c r="DY5" s="139"/>
      <c r="DZ5" s="139"/>
      <c r="EA5" s="139"/>
      <c r="EB5" s="139"/>
      <c r="EC5" s="144"/>
    </row>
    <row r="6" spans="2:143" ht="11.25" customHeight="1">
      <c r="B6" s="261" t="s">
        <v>328</v>
      </c>
      <c r="C6" s="1"/>
      <c r="D6" s="1"/>
      <c r="E6" s="1"/>
      <c r="F6" s="1"/>
      <c r="G6" s="1"/>
      <c r="H6" s="1"/>
      <c r="I6" s="1"/>
      <c r="J6" s="1"/>
      <c r="K6" s="1"/>
      <c r="L6" s="1"/>
      <c r="M6" s="1"/>
      <c r="N6" s="1"/>
      <c r="O6" s="1"/>
      <c r="P6" s="1"/>
      <c r="Q6" s="269"/>
      <c r="R6" s="274">
        <v>50574</v>
      </c>
      <c r="S6" s="217"/>
      <c r="T6" s="217"/>
      <c r="U6" s="217"/>
      <c r="V6" s="217"/>
      <c r="W6" s="217"/>
      <c r="X6" s="217"/>
      <c r="Y6" s="279"/>
      <c r="Z6" s="282">
        <v>1.6</v>
      </c>
      <c r="AA6" s="282"/>
      <c r="AB6" s="282"/>
      <c r="AC6" s="282"/>
      <c r="AD6" s="287">
        <v>50574</v>
      </c>
      <c r="AE6" s="287"/>
      <c r="AF6" s="287"/>
      <c r="AG6" s="287"/>
      <c r="AH6" s="287"/>
      <c r="AI6" s="287"/>
      <c r="AJ6" s="287"/>
      <c r="AK6" s="287"/>
      <c r="AL6" s="283">
        <v>2.9</v>
      </c>
      <c r="AM6" s="238"/>
      <c r="AN6" s="238"/>
      <c r="AO6" s="296"/>
      <c r="AP6" s="261" t="s">
        <v>108</v>
      </c>
      <c r="AQ6" s="1"/>
      <c r="AR6" s="1"/>
      <c r="AS6" s="1"/>
      <c r="AT6" s="1"/>
      <c r="AU6" s="1"/>
      <c r="AV6" s="1"/>
      <c r="AW6" s="1"/>
      <c r="AX6" s="1"/>
      <c r="AY6" s="1"/>
      <c r="AZ6" s="1"/>
      <c r="BA6" s="1"/>
      <c r="BB6" s="1"/>
      <c r="BC6" s="1"/>
      <c r="BD6" s="1"/>
      <c r="BE6" s="1"/>
      <c r="BF6" s="269"/>
      <c r="BG6" s="274">
        <v>211159</v>
      </c>
      <c r="BH6" s="217"/>
      <c r="BI6" s="217"/>
      <c r="BJ6" s="217"/>
      <c r="BK6" s="217"/>
      <c r="BL6" s="217"/>
      <c r="BM6" s="217"/>
      <c r="BN6" s="279"/>
      <c r="BO6" s="282">
        <v>100</v>
      </c>
      <c r="BP6" s="282"/>
      <c r="BQ6" s="282"/>
      <c r="BR6" s="282"/>
      <c r="BS6" s="287" t="s">
        <v>203</v>
      </c>
      <c r="BT6" s="287"/>
      <c r="BU6" s="287"/>
      <c r="BV6" s="287"/>
      <c r="BW6" s="287"/>
      <c r="BX6" s="287"/>
      <c r="BY6" s="287"/>
      <c r="BZ6" s="287"/>
      <c r="CA6" s="287"/>
      <c r="CB6" s="325"/>
      <c r="CD6" s="260" t="s">
        <v>329</v>
      </c>
      <c r="CE6" s="265"/>
      <c r="CF6" s="265"/>
      <c r="CG6" s="265"/>
      <c r="CH6" s="265"/>
      <c r="CI6" s="265"/>
      <c r="CJ6" s="265"/>
      <c r="CK6" s="265"/>
      <c r="CL6" s="265"/>
      <c r="CM6" s="265"/>
      <c r="CN6" s="265"/>
      <c r="CO6" s="265"/>
      <c r="CP6" s="265"/>
      <c r="CQ6" s="268"/>
      <c r="CR6" s="274">
        <v>42150</v>
      </c>
      <c r="CS6" s="217"/>
      <c r="CT6" s="217"/>
      <c r="CU6" s="217"/>
      <c r="CV6" s="217"/>
      <c r="CW6" s="217"/>
      <c r="CX6" s="217"/>
      <c r="CY6" s="279"/>
      <c r="CZ6" s="291">
        <v>1.4</v>
      </c>
      <c r="DA6" s="293"/>
      <c r="DB6" s="293"/>
      <c r="DC6" s="337"/>
      <c r="DD6" s="288" t="s">
        <v>203</v>
      </c>
      <c r="DE6" s="217"/>
      <c r="DF6" s="217"/>
      <c r="DG6" s="217"/>
      <c r="DH6" s="217"/>
      <c r="DI6" s="217"/>
      <c r="DJ6" s="217"/>
      <c r="DK6" s="217"/>
      <c r="DL6" s="217"/>
      <c r="DM6" s="217"/>
      <c r="DN6" s="217"/>
      <c r="DO6" s="217"/>
      <c r="DP6" s="279"/>
      <c r="DQ6" s="288">
        <v>42138</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45</v>
      </c>
      <c r="S7" s="217"/>
      <c r="T7" s="217"/>
      <c r="U7" s="217"/>
      <c r="V7" s="217"/>
      <c r="W7" s="217"/>
      <c r="X7" s="217"/>
      <c r="Y7" s="279"/>
      <c r="Z7" s="282">
        <v>0</v>
      </c>
      <c r="AA7" s="282"/>
      <c r="AB7" s="282"/>
      <c r="AC7" s="282"/>
      <c r="AD7" s="287">
        <v>45</v>
      </c>
      <c r="AE7" s="287"/>
      <c r="AF7" s="287"/>
      <c r="AG7" s="287"/>
      <c r="AH7" s="287"/>
      <c r="AI7" s="287"/>
      <c r="AJ7" s="287"/>
      <c r="AK7" s="287"/>
      <c r="AL7" s="283">
        <v>0</v>
      </c>
      <c r="AM7" s="238"/>
      <c r="AN7" s="238"/>
      <c r="AO7" s="296"/>
      <c r="AP7" s="261" t="s">
        <v>330</v>
      </c>
      <c r="AQ7" s="1"/>
      <c r="AR7" s="1"/>
      <c r="AS7" s="1"/>
      <c r="AT7" s="1"/>
      <c r="AU7" s="1"/>
      <c r="AV7" s="1"/>
      <c r="AW7" s="1"/>
      <c r="AX7" s="1"/>
      <c r="AY7" s="1"/>
      <c r="AZ7" s="1"/>
      <c r="BA7" s="1"/>
      <c r="BB7" s="1"/>
      <c r="BC7" s="1"/>
      <c r="BD7" s="1"/>
      <c r="BE7" s="1"/>
      <c r="BF7" s="269"/>
      <c r="BG7" s="274">
        <v>56425</v>
      </c>
      <c r="BH7" s="217"/>
      <c r="BI7" s="217"/>
      <c r="BJ7" s="217"/>
      <c r="BK7" s="217"/>
      <c r="BL7" s="217"/>
      <c r="BM7" s="217"/>
      <c r="BN7" s="279"/>
      <c r="BO7" s="282">
        <v>26.7</v>
      </c>
      <c r="BP7" s="282"/>
      <c r="BQ7" s="282"/>
      <c r="BR7" s="282"/>
      <c r="BS7" s="287" t="s">
        <v>203</v>
      </c>
      <c r="BT7" s="287"/>
      <c r="BU7" s="287"/>
      <c r="BV7" s="287"/>
      <c r="BW7" s="287"/>
      <c r="BX7" s="287"/>
      <c r="BY7" s="287"/>
      <c r="BZ7" s="287"/>
      <c r="CA7" s="287"/>
      <c r="CB7" s="325"/>
      <c r="CD7" s="261" t="s">
        <v>332</v>
      </c>
      <c r="CE7" s="1"/>
      <c r="CF7" s="1"/>
      <c r="CG7" s="1"/>
      <c r="CH7" s="1"/>
      <c r="CI7" s="1"/>
      <c r="CJ7" s="1"/>
      <c r="CK7" s="1"/>
      <c r="CL7" s="1"/>
      <c r="CM7" s="1"/>
      <c r="CN7" s="1"/>
      <c r="CO7" s="1"/>
      <c r="CP7" s="1"/>
      <c r="CQ7" s="269"/>
      <c r="CR7" s="274">
        <v>604830</v>
      </c>
      <c r="CS7" s="217"/>
      <c r="CT7" s="217"/>
      <c r="CU7" s="217"/>
      <c r="CV7" s="217"/>
      <c r="CW7" s="217"/>
      <c r="CX7" s="217"/>
      <c r="CY7" s="279"/>
      <c r="CZ7" s="282">
        <v>20.100000000000001</v>
      </c>
      <c r="DA7" s="282"/>
      <c r="DB7" s="282"/>
      <c r="DC7" s="282"/>
      <c r="DD7" s="288">
        <v>16245</v>
      </c>
      <c r="DE7" s="217"/>
      <c r="DF7" s="217"/>
      <c r="DG7" s="217"/>
      <c r="DH7" s="217"/>
      <c r="DI7" s="217"/>
      <c r="DJ7" s="217"/>
      <c r="DK7" s="217"/>
      <c r="DL7" s="217"/>
      <c r="DM7" s="217"/>
      <c r="DN7" s="217"/>
      <c r="DO7" s="217"/>
      <c r="DP7" s="279"/>
      <c r="DQ7" s="288">
        <v>541794</v>
      </c>
      <c r="DR7" s="217"/>
      <c r="DS7" s="217"/>
      <c r="DT7" s="217"/>
      <c r="DU7" s="217"/>
      <c r="DV7" s="217"/>
      <c r="DW7" s="217"/>
      <c r="DX7" s="217"/>
      <c r="DY7" s="217"/>
      <c r="DZ7" s="217"/>
      <c r="EA7" s="217"/>
      <c r="EB7" s="217"/>
      <c r="EC7" s="326"/>
    </row>
    <row r="8" spans="2:143" ht="11.25" customHeight="1">
      <c r="B8" s="261" t="s">
        <v>333</v>
      </c>
      <c r="C8" s="1"/>
      <c r="D8" s="1"/>
      <c r="E8" s="1"/>
      <c r="F8" s="1"/>
      <c r="G8" s="1"/>
      <c r="H8" s="1"/>
      <c r="I8" s="1"/>
      <c r="J8" s="1"/>
      <c r="K8" s="1"/>
      <c r="L8" s="1"/>
      <c r="M8" s="1"/>
      <c r="N8" s="1"/>
      <c r="O8" s="1"/>
      <c r="P8" s="1"/>
      <c r="Q8" s="269"/>
      <c r="R8" s="274">
        <v>610</v>
      </c>
      <c r="S8" s="217"/>
      <c r="T8" s="217"/>
      <c r="U8" s="217"/>
      <c r="V8" s="217"/>
      <c r="W8" s="217"/>
      <c r="X8" s="217"/>
      <c r="Y8" s="279"/>
      <c r="Z8" s="282">
        <v>0</v>
      </c>
      <c r="AA8" s="282"/>
      <c r="AB8" s="282"/>
      <c r="AC8" s="282"/>
      <c r="AD8" s="287">
        <v>610</v>
      </c>
      <c r="AE8" s="287"/>
      <c r="AF8" s="287"/>
      <c r="AG8" s="287"/>
      <c r="AH8" s="287"/>
      <c r="AI8" s="287"/>
      <c r="AJ8" s="287"/>
      <c r="AK8" s="287"/>
      <c r="AL8" s="283">
        <v>0</v>
      </c>
      <c r="AM8" s="238"/>
      <c r="AN8" s="238"/>
      <c r="AO8" s="296"/>
      <c r="AP8" s="261" t="s">
        <v>129</v>
      </c>
      <c r="AQ8" s="1"/>
      <c r="AR8" s="1"/>
      <c r="AS8" s="1"/>
      <c r="AT8" s="1"/>
      <c r="AU8" s="1"/>
      <c r="AV8" s="1"/>
      <c r="AW8" s="1"/>
      <c r="AX8" s="1"/>
      <c r="AY8" s="1"/>
      <c r="AZ8" s="1"/>
      <c r="BA8" s="1"/>
      <c r="BB8" s="1"/>
      <c r="BC8" s="1"/>
      <c r="BD8" s="1"/>
      <c r="BE8" s="1"/>
      <c r="BF8" s="269"/>
      <c r="BG8" s="274">
        <v>2566</v>
      </c>
      <c r="BH8" s="217"/>
      <c r="BI8" s="217"/>
      <c r="BJ8" s="217"/>
      <c r="BK8" s="217"/>
      <c r="BL8" s="217"/>
      <c r="BM8" s="217"/>
      <c r="BN8" s="279"/>
      <c r="BO8" s="282">
        <v>1.2</v>
      </c>
      <c r="BP8" s="282"/>
      <c r="BQ8" s="282"/>
      <c r="BR8" s="282"/>
      <c r="BS8" s="287" t="s">
        <v>203</v>
      </c>
      <c r="BT8" s="287"/>
      <c r="BU8" s="287"/>
      <c r="BV8" s="287"/>
      <c r="BW8" s="287"/>
      <c r="BX8" s="287"/>
      <c r="BY8" s="287"/>
      <c r="BZ8" s="287"/>
      <c r="CA8" s="287"/>
      <c r="CB8" s="325"/>
      <c r="CD8" s="261" t="s">
        <v>336</v>
      </c>
      <c r="CE8" s="1"/>
      <c r="CF8" s="1"/>
      <c r="CG8" s="1"/>
      <c r="CH8" s="1"/>
      <c r="CI8" s="1"/>
      <c r="CJ8" s="1"/>
      <c r="CK8" s="1"/>
      <c r="CL8" s="1"/>
      <c r="CM8" s="1"/>
      <c r="CN8" s="1"/>
      <c r="CO8" s="1"/>
      <c r="CP8" s="1"/>
      <c r="CQ8" s="269"/>
      <c r="CR8" s="274">
        <v>473799</v>
      </c>
      <c r="CS8" s="217"/>
      <c r="CT8" s="217"/>
      <c r="CU8" s="217"/>
      <c r="CV8" s="217"/>
      <c r="CW8" s="217"/>
      <c r="CX8" s="217"/>
      <c r="CY8" s="279"/>
      <c r="CZ8" s="282">
        <v>15.7</v>
      </c>
      <c r="DA8" s="282"/>
      <c r="DB8" s="282"/>
      <c r="DC8" s="282"/>
      <c r="DD8" s="288" t="s">
        <v>203</v>
      </c>
      <c r="DE8" s="217"/>
      <c r="DF8" s="217"/>
      <c r="DG8" s="217"/>
      <c r="DH8" s="217"/>
      <c r="DI8" s="217"/>
      <c r="DJ8" s="217"/>
      <c r="DK8" s="217"/>
      <c r="DL8" s="217"/>
      <c r="DM8" s="217"/>
      <c r="DN8" s="217"/>
      <c r="DO8" s="217"/>
      <c r="DP8" s="279"/>
      <c r="DQ8" s="288">
        <v>327195</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466</v>
      </c>
      <c r="S9" s="217"/>
      <c r="T9" s="217"/>
      <c r="U9" s="217"/>
      <c r="V9" s="217"/>
      <c r="W9" s="217"/>
      <c r="X9" s="217"/>
      <c r="Y9" s="279"/>
      <c r="Z9" s="282">
        <v>0</v>
      </c>
      <c r="AA9" s="282"/>
      <c r="AB9" s="282"/>
      <c r="AC9" s="282"/>
      <c r="AD9" s="287">
        <v>466</v>
      </c>
      <c r="AE9" s="287"/>
      <c r="AF9" s="287"/>
      <c r="AG9" s="287"/>
      <c r="AH9" s="287"/>
      <c r="AI9" s="287"/>
      <c r="AJ9" s="287"/>
      <c r="AK9" s="287"/>
      <c r="AL9" s="283">
        <v>0</v>
      </c>
      <c r="AM9" s="238"/>
      <c r="AN9" s="238"/>
      <c r="AO9" s="296"/>
      <c r="AP9" s="261" t="s">
        <v>337</v>
      </c>
      <c r="AQ9" s="1"/>
      <c r="AR9" s="1"/>
      <c r="AS9" s="1"/>
      <c r="AT9" s="1"/>
      <c r="AU9" s="1"/>
      <c r="AV9" s="1"/>
      <c r="AW9" s="1"/>
      <c r="AX9" s="1"/>
      <c r="AY9" s="1"/>
      <c r="AZ9" s="1"/>
      <c r="BA9" s="1"/>
      <c r="BB9" s="1"/>
      <c r="BC9" s="1"/>
      <c r="BD9" s="1"/>
      <c r="BE9" s="1"/>
      <c r="BF9" s="269"/>
      <c r="BG9" s="274">
        <v>43972</v>
      </c>
      <c r="BH9" s="217"/>
      <c r="BI9" s="217"/>
      <c r="BJ9" s="217"/>
      <c r="BK9" s="217"/>
      <c r="BL9" s="217"/>
      <c r="BM9" s="217"/>
      <c r="BN9" s="279"/>
      <c r="BO9" s="282">
        <v>20.8</v>
      </c>
      <c r="BP9" s="282"/>
      <c r="BQ9" s="282"/>
      <c r="BR9" s="282"/>
      <c r="BS9" s="287" t="s">
        <v>203</v>
      </c>
      <c r="BT9" s="287"/>
      <c r="BU9" s="287"/>
      <c r="BV9" s="287"/>
      <c r="BW9" s="287"/>
      <c r="BX9" s="287"/>
      <c r="BY9" s="287"/>
      <c r="BZ9" s="287"/>
      <c r="CA9" s="287"/>
      <c r="CB9" s="325"/>
      <c r="CD9" s="261" t="s">
        <v>340</v>
      </c>
      <c r="CE9" s="1"/>
      <c r="CF9" s="1"/>
      <c r="CG9" s="1"/>
      <c r="CH9" s="1"/>
      <c r="CI9" s="1"/>
      <c r="CJ9" s="1"/>
      <c r="CK9" s="1"/>
      <c r="CL9" s="1"/>
      <c r="CM9" s="1"/>
      <c r="CN9" s="1"/>
      <c r="CO9" s="1"/>
      <c r="CP9" s="1"/>
      <c r="CQ9" s="269"/>
      <c r="CR9" s="274">
        <v>382565</v>
      </c>
      <c r="CS9" s="217"/>
      <c r="CT9" s="217"/>
      <c r="CU9" s="217"/>
      <c r="CV9" s="217"/>
      <c r="CW9" s="217"/>
      <c r="CX9" s="217"/>
      <c r="CY9" s="279"/>
      <c r="CZ9" s="282">
        <v>12.7</v>
      </c>
      <c r="DA9" s="282"/>
      <c r="DB9" s="282"/>
      <c r="DC9" s="282"/>
      <c r="DD9" s="288">
        <v>15668</v>
      </c>
      <c r="DE9" s="217"/>
      <c r="DF9" s="217"/>
      <c r="DG9" s="217"/>
      <c r="DH9" s="217"/>
      <c r="DI9" s="217"/>
      <c r="DJ9" s="217"/>
      <c r="DK9" s="217"/>
      <c r="DL9" s="217"/>
      <c r="DM9" s="217"/>
      <c r="DN9" s="217"/>
      <c r="DO9" s="217"/>
      <c r="DP9" s="279"/>
      <c r="DQ9" s="288">
        <v>281474</v>
      </c>
      <c r="DR9" s="217"/>
      <c r="DS9" s="217"/>
      <c r="DT9" s="217"/>
      <c r="DU9" s="217"/>
      <c r="DV9" s="217"/>
      <c r="DW9" s="217"/>
      <c r="DX9" s="217"/>
      <c r="DY9" s="217"/>
      <c r="DZ9" s="217"/>
      <c r="EA9" s="217"/>
      <c r="EB9" s="217"/>
      <c r="EC9" s="326"/>
    </row>
    <row r="10" spans="2:143" ht="11.25" customHeight="1">
      <c r="B10" s="261" t="s">
        <v>137</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194</v>
      </c>
      <c r="AQ10" s="1"/>
      <c r="AR10" s="1"/>
      <c r="AS10" s="1"/>
      <c r="AT10" s="1"/>
      <c r="AU10" s="1"/>
      <c r="AV10" s="1"/>
      <c r="AW10" s="1"/>
      <c r="AX10" s="1"/>
      <c r="AY10" s="1"/>
      <c r="AZ10" s="1"/>
      <c r="BA10" s="1"/>
      <c r="BB10" s="1"/>
      <c r="BC10" s="1"/>
      <c r="BD10" s="1"/>
      <c r="BE10" s="1"/>
      <c r="BF10" s="269"/>
      <c r="BG10" s="274">
        <v>4898</v>
      </c>
      <c r="BH10" s="217"/>
      <c r="BI10" s="217"/>
      <c r="BJ10" s="217"/>
      <c r="BK10" s="217"/>
      <c r="BL10" s="217"/>
      <c r="BM10" s="217"/>
      <c r="BN10" s="279"/>
      <c r="BO10" s="282">
        <v>2.2999999999999998</v>
      </c>
      <c r="BP10" s="282"/>
      <c r="BQ10" s="282"/>
      <c r="BR10" s="282"/>
      <c r="BS10" s="287" t="s">
        <v>203</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t="s">
        <v>203</v>
      </c>
      <c r="CS10" s="217"/>
      <c r="CT10" s="217"/>
      <c r="CU10" s="217"/>
      <c r="CV10" s="217"/>
      <c r="CW10" s="217"/>
      <c r="CX10" s="217"/>
      <c r="CY10" s="279"/>
      <c r="CZ10" s="282" t="s">
        <v>203</v>
      </c>
      <c r="DA10" s="282"/>
      <c r="DB10" s="282"/>
      <c r="DC10" s="282"/>
      <c r="DD10" s="288" t="s">
        <v>203</v>
      </c>
      <c r="DE10" s="217"/>
      <c r="DF10" s="217"/>
      <c r="DG10" s="217"/>
      <c r="DH10" s="217"/>
      <c r="DI10" s="217"/>
      <c r="DJ10" s="217"/>
      <c r="DK10" s="217"/>
      <c r="DL10" s="217"/>
      <c r="DM10" s="217"/>
      <c r="DN10" s="217"/>
      <c r="DO10" s="217"/>
      <c r="DP10" s="279"/>
      <c r="DQ10" s="288" t="s">
        <v>203</v>
      </c>
      <c r="DR10" s="217"/>
      <c r="DS10" s="217"/>
      <c r="DT10" s="217"/>
      <c r="DU10" s="217"/>
      <c r="DV10" s="217"/>
      <c r="DW10" s="217"/>
      <c r="DX10" s="217"/>
      <c r="DY10" s="217"/>
      <c r="DZ10" s="217"/>
      <c r="EA10" s="217"/>
      <c r="EB10" s="217"/>
      <c r="EC10" s="326"/>
    </row>
    <row r="11" spans="2:143" ht="11.25" customHeight="1">
      <c r="B11" s="261" t="s">
        <v>106</v>
      </c>
      <c r="C11" s="1"/>
      <c r="D11" s="1"/>
      <c r="E11" s="1"/>
      <c r="F11" s="1"/>
      <c r="G11" s="1"/>
      <c r="H11" s="1"/>
      <c r="I11" s="1"/>
      <c r="J11" s="1"/>
      <c r="K11" s="1"/>
      <c r="L11" s="1"/>
      <c r="M11" s="1"/>
      <c r="N11" s="1"/>
      <c r="O11" s="1"/>
      <c r="P11" s="1"/>
      <c r="Q11" s="269"/>
      <c r="R11" s="274">
        <v>43903</v>
      </c>
      <c r="S11" s="217"/>
      <c r="T11" s="217"/>
      <c r="U11" s="217"/>
      <c r="V11" s="217"/>
      <c r="W11" s="217"/>
      <c r="X11" s="217"/>
      <c r="Y11" s="279"/>
      <c r="Z11" s="283">
        <v>1.4</v>
      </c>
      <c r="AA11" s="238"/>
      <c r="AB11" s="238"/>
      <c r="AC11" s="285"/>
      <c r="AD11" s="288">
        <v>43903</v>
      </c>
      <c r="AE11" s="217"/>
      <c r="AF11" s="217"/>
      <c r="AG11" s="217"/>
      <c r="AH11" s="217"/>
      <c r="AI11" s="217"/>
      <c r="AJ11" s="217"/>
      <c r="AK11" s="279"/>
      <c r="AL11" s="283">
        <v>2.5</v>
      </c>
      <c r="AM11" s="238"/>
      <c r="AN11" s="238"/>
      <c r="AO11" s="296"/>
      <c r="AP11" s="261" t="s">
        <v>342</v>
      </c>
      <c r="AQ11" s="1"/>
      <c r="AR11" s="1"/>
      <c r="AS11" s="1"/>
      <c r="AT11" s="1"/>
      <c r="AU11" s="1"/>
      <c r="AV11" s="1"/>
      <c r="AW11" s="1"/>
      <c r="AX11" s="1"/>
      <c r="AY11" s="1"/>
      <c r="AZ11" s="1"/>
      <c r="BA11" s="1"/>
      <c r="BB11" s="1"/>
      <c r="BC11" s="1"/>
      <c r="BD11" s="1"/>
      <c r="BE11" s="1"/>
      <c r="BF11" s="269"/>
      <c r="BG11" s="274">
        <v>4989</v>
      </c>
      <c r="BH11" s="217"/>
      <c r="BI11" s="217"/>
      <c r="BJ11" s="217"/>
      <c r="BK11" s="217"/>
      <c r="BL11" s="217"/>
      <c r="BM11" s="217"/>
      <c r="BN11" s="279"/>
      <c r="BO11" s="282">
        <v>2.4</v>
      </c>
      <c r="BP11" s="282"/>
      <c r="BQ11" s="282"/>
      <c r="BR11" s="282"/>
      <c r="BS11" s="287" t="s">
        <v>203</v>
      </c>
      <c r="BT11" s="287"/>
      <c r="BU11" s="287"/>
      <c r="BV11" s="287"/>
      <c r="BW11" s="287"/>
      <c r="BX11" s="287"/>
      <c r="BY11" s="287"/>
      <c r="BZ11" s="287"/>
      <c r="CA11" s="287"/>
      <c r="CB11" s="325"/>
      <c r="CD11" s="261" t="s">
        <v>345</v>
      </c>
      <c r="CE11" s="1"/>
      <c r="CF11" s="1"/>
      <c r="CG11" s="1"/>
      <c r="CH11" s="1"/>
      <c r="CI11" s="1"/>
      <c r="CJ11" s="1"/>
      <c r="CK11" s="1"/>
      <c r="CL11" s="1"/>
      <c r="CM11" s="1"/>
      <c r="CN11" s="1"/>
      <c r="CO11" s="1"/>
      <c r="CP11" s="1"/>
      <c r="CQ11" s="269"/>
      <c r="CR11" s="274">
        <v>388624</v>
      </c>
      <c r="CS11" s="217"/>
      <c r="CT11" s="217"/>
      <c r="CU11" s="217"/>
      <c r="CV11" s="217"/>
      <c r="CW11" s="217"/>
      <c r="CX11" s="217"/>
      <c r="CY11" s="279"/>
      <c r="CZ11" s="282">
        <v>12.9</v>
      </c>
      <c r="DA11" s="282"/>
      <c r="DB11" s="282"/>
      <c r="DC11" s="282"/>
      <c r="DD11" s="288">
        <v>230425</v>
      </c>
      <c r="DE11" s="217"/>
      <c r="DF11" s="217"/>
      <c r="DG11" s="217"/>
      <c r="DH11" s="217"/>
      <c r="DI11" s="217"/>
      <c r="DJ11" s="217"/>
      <c r="DK11" s="217"/>
      <c r="DL11" s="217"/>
      <c r="DM11" s="217"/>
      <c r="DN11" s="217"/>
      <c r="DO11" s="217"/>
      <c r="DP11" s="279"/>
      <c r="DQ11" s="288">
        <v>207307</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t="s">
        <v>203</v>
      </c>
      <c r="S12" s="217"/>
      <c r="T12" s="217"/>
      <c r="U12" s="217"/>
      <c r="V12" s="217"/>
      <c r="W12" s="217"/>
      <c r="X12" s="217"/>
      <c r="Y12" s="279"/>
      <c r="Z12" s="282" t="s">
        <v>203</v>
      </c>
      <c r="AA12" s="282"/>
      <c r="AB12" s="282"/>
      <c r="AC12" s="282"/>
      <c r="AD12" s="287" t="s">
        <v>203</v>
      </c>
      <c r="AE12" s="287"/>
      <c r="AF12" s="287"/>
      <c r="AG12" s="287"/>
      <c r="AH12" s="287"/>
      <c r="AI12" s="287"/>
      <c r="AJ12" s="287"/>
      <c r="AK12" s="287"/>
      <c r="AL12" s="283" t="s">
        <v>203</v>
      </c>
      <c r="AM12" s="238"/>
      <c r="AN12" s="238"/>
      <c r="AO12" s="296"/>
      <c r="AP12" s="261" t="s">
        <v>346</v>
      </c>
      <c r="AQ12" s="1"/>
      <c r="AR12" s="1"/>
      <c r="AS12" s="1"/>
      <c r="AT12" s="1"/>
      <c r="AU12" s="1"/>
      <c r="AV12" s="1"/>
      <c r="AW12" s="1"/>
      <c r="AX12" s="1"/>
      <c r="AY12" s="1"/>
      <c r="AZ12" s="1"/>
      <c r="BA12" s="1"/>
      <c r="BB12" s="1"/>
      <c r="BC12" s="1"/>
      <c r="BD12" s="1"/>
      <c r="BE12" s="1"/>
      <c r="BF12" s="269"/>
      <c r="BG12" s="274">
        <v>138096</v>
      </c>
      <c r="BH12" s="217"/>
      <c r="BI12" s="217"/>
      <c r="BJ12" s="217"/>
      <c r="BK12" s="217"/>
      <c r="BL12" s="217"/>
      <c r="BM12" s="217"/>
      <c r="BN12" s="279"/>
      <c r="BO12" s="282">
        <v>65.400000000000006</v>
      </c>
      <c r="BP12" s="282"/>
      <c r="BQ12" s="282"/>
      <c r="BR12" s="282"/>
      <c r="BS12" s="287" t="s">
        <v>203</v>
      </c>
      <c r="BT12" s="287"/>
      <c r="BU12" s="287"/>
      <c r="BV12" s="287"/>
      <c r="BW12" s="287"/>
      <c r="BX12" s="287"/>
      <c r="BY12" s="287"/>
      <c r="BZ12" s="287"/>
      <c r="CA12" s="287"/>
      <c r="CB12" s="325"/>
      <c r="CD12" s="261" t="s">
        <v>91</v>
      </c>
      <c r="CE12" s="1"/>
      <c r="CF12" s="1"/>
      <c r="CG12" s="1"/>
      <c r="CH12" s="1"/>
      <c r="CI12" s="1"/>
      <c r="CJ12" s="1"/>
      <c r="CK12" s="1"/>
      <c r="CL12" s="1"/>
      <c r="CM12" s="1"/>
      <c r="CN12" s="1"/>
      <c r="CO12" s="1"/>
      <c r="CP12" s="1"/>
      <c r="CQ12" s="269"/>
      <c r="CR12" s="274">
        <v>306760</v>
      </c>
      <c r="CS12" s="217"/>
      <c r="CT12" s="217"/>
      <c r="CU12" s="217"/>
      <c r="CV12" s="217"/>
      <c r="CW12" s="217"/>
      <c r="CX12" s="217"/>
      <c r="CY12" s="279"/>
      <c r="CZ12" s="282">
        <v>10.199999999999999</v>
      </c>
      <c r="DA12" s="282"/>
      <c r="DB12" s="282"/>
      <c r="DC12" s="282"/>
      <c r="DD12" s="288">
        <v>100264</v>
      </c>
      <c r="DE12" s="217"/>
      <c r="DF12" s="217"/>
      <c r="DG12" s="217"/>
      <c r="DH12" s="217"/>
      <c r="DI12" s="217"/>
      <c r="DJ12" s="217"/>
      <c r="DK12" s="217"/>
      <c r="DL12" s="217"/>
      <c r="DM12" s="217"/>
      <c r="DN12" s="217"/>
      <c r="DO12" s="217"/>
      <c r="DP12" s="279"/>
      <c r="DQ12" s="288">
        <v>158153</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349</v>
      </c>
      <c r="AQ13" s="1"/>
      <c r="AR13" s="1"/>
      <c r="AS13" s="1"/>
      <c r="AT13" s="1"/>
      <c r="AU13" s="1"/>
      <c r="AV13" s="1"/>
      <c r="AW13" s="1"/>
      <c r="AX13" s="1"/>
      <c r="AY13" s="1"/>
      <c r="AZ13" s="1"/>
      <c r="BA13" s="1"/>
      <c r="BB13" s="1"/>
      <c r="BC13" s="1"/>
      <c r="BD13" s="1"/>
      <c r="BE13" s="1"/>
      <c r="BF13" s="269"/>
      <c r="BG13" s="274">
        <v>135656</v>
      </c>
      <c r="BH13" s="217"/>
      <c r="BI13" s="217"/>
      <c r="BJ13" s="217"/>
      <c r="BK13" s="217"/>
      <c r="BL13" s="217"/>
      <c r="BM13" s="217"/>
      <c r="BN13" s="279"/>
      <c r="BO13" s="282">
        <v>64.2</v>
      </c>
      <c r="BP13" s="282"/>
      <c r="BQ13" s="282"/>
      <c r="BR13" s="282"/>
      <c r="BS13" s="287" t="s">
        <v>203</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211731</v>
      </c>
      <c r="CS13" s="217"/>
      <c r="CT13" s="217"/>
      <c r="CU13" s="217"/>
      <c r="CV13" s="217"/>
      <c r="CW13" s="217"/>
      <c r="CX13" s="217"/>
      <c r="CY13" s="279"/>
      <c r="CZ13" s="282">
        <v>7</v>
      </c>
      <c r="DA13" s="282"/>
      <c r="DB13" s="282"/>
      <c r="DC13" s="282"/>
      <c r="DD13" s="288">
        <v>129533</v>
      </c>
      <c r="DE13" s="217"/>
      <c r="DF13" s="217"/>
      <c r="DG13" s="217"/>
      <c r="DH13" s="217"/>
      <c r="DI13" s="217"/>
      <c r="DJ13" s="217"/>
      <c r="DK13" s="217"/>
      <c r="DL13" s="217"/>
      <c r="DM13" s="217"/>
      <c r="DN13" s="217"/>
      <c r="DO13" s="217"/>
      <c r="DP13" s="279"/>
      <c r="DQ13" s="288">
        <v>100407</v>
      </c>
      <c r="DR13" s="217"/>
      <c r="DS13" s="217"/>
      <c r="DT13" s="217"/>
      <c r="DU13" s="217"/>
      <c r="DV13" s="217"/>
      <c r="DW13" s="217"/>
      <c r="DX13" s="217"/>
      <c r="DY13" s="217"/>
      <c r="DZ13" s="217"/>
      <c r="EA13" s="217"/>
      <c r="EB13" s="217"/>
      <c r="EC13" s="326"/>
    </row>
    <row r="14" spans="2:143" ht="11.25" customHeight="1">
      <c r="B14" s="261" t="s">
        <v>352</v>
      </c>
      <c r="C14" s="1"/>
      <c r="D14" s="1"/>
      <c r="E14" s="1"/>
      <c r="F14" s="1"/>
      <c r="G14" s="1"/>
      <c r="H14" s="1"/>
      <c r="I14" s="1"/>
      <c r="J14" s="1"/>
      <c r="K14" s="1"/>
      <c r="L14" s="1"/>
      <c r="M14" s="1"/>
      <c r="N14" s="1"/>
      <c r="O14" s="1"/>
      <c r="P14" s="1"/>
      <c r="Q14" s="269"/>
      <c r="R14" s="274">
        <v>54</v>
      </c>
      <c r="S14" s="217"/>
      <c r="T14" s="217"/>
      <c r="U14" s="217"/>
      <c r="V14" s="217"/>
      <c r="W14" s="217"/>
      <c r="X14" s="217"/>
      <c r="Y14" s="279"/>
      <c r="Z14" s="282">
        <v>0</v>
      </c>
      <c r="AA14" s="282"/>
      <c r="AB14" s="282"/>
      <c r="AC14" s="282"/>
      <c r="AD14" s="287">
        <v>54</v>
      </c>
      <c r="AE14" s="287"/>
      <c r="AF14" s="287"/>
      <c r="AG14" s="287"/>
      <c r="AH14" s="287"/>
      <c r="AI14" s="287"/>
      <c r="AJ14" s="287"/>
      <c r="AK14" s="287"/>
      <c r="AL14" s="283">
        <v>0</v>
      </c>
      <c r="AM14" s="238"/>
      <c r="AN14" s="238"/>
      <c r="AO14" s="296"/>
      <c r="AP14" s="261" t="s">
        <v>219</v>
      </c>
      <c r="AQ14" s="1"/>
      <c r="AR14" s="1"/>
      <c r="AS14" s="1"/>
      <c r="AT14" s="1"/>
      <c r="AU14" s="1"/>
      <c r="AV14" s="1"/>
      <c r="AW14" s="1"/>
      <c r="AX14" s="1"/>
      <c r="AY14" s="1"/>
      <c r="AZ14" s="1"/>
      <c r="BA14" s="1"/>
      <c r="BB14" s="1"/>
      <c r="BC14" s="1"/>
      <c r="BD14" s="1"/>
      <c r="BE14" s="1"/>
      <c r="BF14" s="269"/>
      <c r="BG14" s="274">
        <v>7980</v>
      </c>
      <c r="BH14" s="217"/>
      <c r="BI14" s="217"/>
      <c r="BJ14" s="217"/>
      <c r="BK14" s="217"/>
      <c r="BL14" s="217"/>
      <c r="BM14" s="217"/>
      <c r="BN14" s="279"/>
      <c r="BO14" s="282">
        <v>3.8</v>
      </c>
      <c r="BP14" s="282"/>
      <c r="BQ14" s="282"/>
      <c r="BR14" s="282"/>
      <c r="BS14" s="287" t="s">
        <v>203</v>
      </c>
      <c r="BT14" s="287"/>
      <c r="BU14" s="287"/>
      <c r="BV14" s="287"/>
      <c r="BW14" s="287"/>
      <c r="BX14" s="287"/>
      <c r="BY14" s="287"/>
      <c r="BZ14" s="287"/>
      <c r="CA14" s="287"/>
      <c r="CB14" s="325"/>
      <c r="CD14" s="261" t="s">
        <v>69</v>
      </c>
      <c r="CE14" s="1"/>
      <c r="CF14" s="1"/>
      <c r="CG14" s="1"/>
      <c r="CH14" s="1"/>
      <c r="CI14" s="1"/>
      <c r="CJ14" s="1"/>
      <c r="CK14" s="1"/>
      <c r="CL14" s="1"/>
      <c r="CM14" s="1"/>
      <c r="CN14" s="1"/>
      <c r="CO14" s="1"/>
      <c r="CP14" s="1"/>
      <c r="CQ14" s="269"/>
      <c r="CR14" s="274">
        <v>109629</v>
      </c>
      <c r="CS14" s="217"/>
      <c r="CT14" s="217"/>
      <c r="CU14" s="217"/>
      <c r="CV14" s="217"/>
      <c r="CW14" s="217"/>
      <c r="CX14" s="217"/>
      <c r="CY14" s="279"/>
      <c r="CZ14" s="282">
        <v>3.6</v>
      </c>
      <c r="DA14" s="282"/>
      <c r="DB14" s="282"/>
      <c r="DC14" s="282"/>
      <c r="DD14" s="288" t="s">
        <v>203</v>
      </c>
      <c r="DE14" s="217"/>
      <c r="DF14" s="217"/>
      <c r="DG14" s="217"/>
      <c r="DH14" s="217"/>
      <c r="DI14" s="217"/>
      <c r="DJ14" s="217"/>
      <c r="DK14" s="217"/>
      <c r="DL14" s="217"/>
      <c r="DM14" s="217"/>
      <c r="DN14" s="217"/>
      <c r="DO14" s="217"/>
      <c r="DP14" s="279"/>
      <c r="DQ14" s="288">
        <v>104809</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353</v>
      </c>
      <c r="AQ15" s="1"/>
      <c r="AR15" s="1"/>
      <c r="AS15" s="1"/>
      <c r="AT15" s="1"/>
      <c r="AU15" s="1"/>
      <c r="AV15" s="1"/>
      <c r="AW15" s="1"/>
      <c r="AX15" s="1"/>
      <c r="AY15" s="1"/>
      <c r="AZ15" s="1"/>
      <c r="BA15" s="1"/>
      <c r="BB15" s="1"/>
      <c r="BC15" s="1"/>
      <c r="BD15" s="1"/>
      <c r="BE15" s="1"/>
      <c r="BF15" s="269"/>
      <c r="BG15" s="274">
        <v>5555</v>
      </c>
      <c r="BH15" s="217"/>
      <c r="BI15" s="217"/>
      <c r="BJ15" s="217"/>
      <c r="BK15" s="217"/>
      <c r="BL15" s="217"/>
      <c r="BM15" s="217"/>
      <c r="BN15" s="279"/>
      <c r="BO15" s="282">
        <v>2.6</v>
      </c>
      <c r="BP15" s="282"/>
      <c r="BQ15" s="282"/>
      <c r="BR15" s="282"/>
      <c r="BS15" s="287" t="s">
        <v>203</v>
      </c>
      <c r="BT15" s="287"/>
      <c r="BU15" s="287"/>
      <c r="BV15" s="287"/>
      <c r="BW15" s="287"/>
      <c r="BX15" s="287"/>
      <c r="BY15" s="287"/>
      <c r="BZ15" s="287"/>
      <c r="CA15" s="287"/>
      <c r="CB15" s="325"/>
      <c r="CD15" s="261" t="s">
        <v>354</v>
      </c>
      <c r="CE15" s="1"/>
      <c r="CF15" s="1"/>
      <c r="CG15" s="1"/>
      <c r="CH15" s="1"/>
      <c r="CI15" s="1"/>
      <c r="CJ15" s="1"/>
      <c r="CK15" s="1"/>
      <c r="CL15" s="1"/>
      <c r="CM15" s="1"/>
      <c r="CN15" s="1"/>
      <c r="CO15" s="1"/>
      <c r="CP15" s="1"/>
      <c r="CQ15" s="269"/>
      <c r="CR15" s="274">
        <v>156493</v>
      </c>
      <c r="CS15" s="217"/>
      <c r="CT15" s="217"/>
      <c r="CU15" s="217"/>
      <c r="CV15" s="217"/>
      <c r="CW15" s="217"/>
      <c r="CX15" s="217"/>
      <c r="CY15" s="279"/>
      <c r="CZ15" s="282">
        <v>5.2</v>
      </c>
      <c r="DA15" s="282"/>
      <c r="DB15" s="282"/>
      <c r="DC15" s="282"/>
      <c r="DD15" s="288">
        <v>3168</v>
      </c>
      <c r="DE15" s="217"/>
      <c r="DF15" s="217"/>
      <c r="DG15" s="217"/>
      <c r="DH15" s="217"/>
      <c r="DI15" s="217"/>
      <c r="DJ15" s="217"/>
      <c r="DK15" s="217"/>
      <c r="DL15" s="217"/>
      <c r="DM15" s="217"/>
      <c r="DN15" s="217"/>
      <c r="DO15" s="217"/>
      <c r="DP15" s="279"/>
      <c r="DQ15" s="288">
        <v>146802</v>
      </c>
      <c r="DR15" s="217"/>
      <c r="DS15" s="217"/>
      <c r="DT15" s="217"/>
      <c r="DU15" s="217"/>
      <c r="DV15" s="217"/>
      <c r="DW15" s="217"/>
      <c r="DX15" s="217"/>
      <c r="DY15" s="217"/>
      <c r="DZ15" s="217"/>
      <c r="EA15" s="217"/>
      <c r="EB15" s="217"/>
      <c r="EC15" s="326"/>
    </row>
    <row r="16" spans="2:143" ht="11.25" customHeight="1">
      <c r="B16" s="261" t="s">
        <v>355</v>
      </c>
      <c r="C16" s="1"/>
      <c r="D16" s="1"/>
      <c r="E16" s="1"/>
      <c r="F16" s="1"/>
      <c r="G16" s="1"/>
      <c r="H16" s="1"/>
      <c r="I16" s="1"/>
      <c r="J16" s="1"/>
      <c r="K16" s="1"/>
      <c r="L16" s="1"/>
      <c r="M16" s="1"/>
      <c r="N16" s="1"/>
      <c r="O16" s="1"/>
      <c r="P16" s="1"/>
      <c r="Q16" s="269"/>
      <c r="R16" s="274">
        <v>3462</v>
      </c>
      <c r="S16" s="217"/>
      <c r="T16" s="217"/>
      <c r="U16" s="217"/>
      <c r="V16" s="217"/>
      <c r="W16" s="217"/>
      <c r="X16" s="217"/>
      <c r="Y16" s="279"/>
      <c r="Z16" s="282">
        <v>0.1</v>
      </c>
      <c r="AA16" s="282"/>
      <c r="AB16" s="282"/>
      <c r="AC16" s="282"/>
      <c r="AD16" s="287">
        <v>3462</v>
      </c>
      <c r="AE16" s="287"/>
      <c r="AF16" s="287"/>
      <c r="AG16" s="287"/>
      <c r="AH16" s="287"/>
      <c r="AI16" s="287"/>
      <c r="AJ16" s="287"/>
      <c r="AK16" s="287"/>
      <c r="AL16" s="283">
        <v>0.2</v>
      </c>
      <c r="AM16" s="238"/>
      <c r="AN16" s="238"/>
      <c r="AO16" s="296"/>
      <c r="AP16" s="261" t="s">
        <v>356</v>
      </c>
      <c r="AQ16" s="1"/>
      <c r="AR16" s="1"/>
      <c r="AS16" s="1"/>
      <c r="AT16" s="1"/>
      <c r="AU16" s="1"/>
      <c r="AV16" s="1"/>
      <c r="AW16" s="1"/>
      <c r="AX16" s="1"/>
      <c r="AY16" s="1"/>
      <c r="AZ16" s="1"/>
      <c r="BA16" s="1"/>
      <c r="BB16" s="1"/>
      <c r="BC16" s="1"/>
      <c r="BD16" s="1"/>
      <c r="BE16" s="1"/>
      <c r="BF16" s="269"/>
      <c r="BG16" s="274">
        <v>3103</v>
      </c>
      <c r="BH16" s="217"/>
      <c r="BI16" s="217"/>
      <c r="BJ16" s="217"/>
      <c r="BK16" s="217"/>
      <c r="BL16" s="217"/>
      <c r="BM16" s="217"/>
      <c r="BN16" s="279"/>
      <c r="BO16" s="282">
        <v>1.5</v>
      </c>
      <c r="BP16" s="282"/>
      <c r="BQ16" s="282"/>
      <c r="BR16" s="282"/>
      <c r="BS16" s="287" t="s">
        <v>203</v>
      </c>
      <c r="BT16" s="287"/>
      <c r="BU16" s="287"/>
      <c r="BV16" s="287"/>
      <c r="BW16" s="287"/>
      <c r="BX16" s="287"/>
      <c r="BY16" s="287"/>
      <c r="BZ16" s="287"/>
      <c r="CA16" s="287"/>
      <c r="CB16" s="325"/>
      <c r="CD16" s="261" t="s">
        <v>357</v>
      </c>
      <c r="CE16" s="1"/>
      <c r="CF16" s="1"/>
      <c r="CG16" s="1"/>
      <c r="CH16" s="1"/>
      <c r="CI16" s="1"/>
      <c r="CJ16" s="1"/>
      <c r="CK16" s="1"/>
      <c r="CL16" s="1"/>
      <c r="CM16" s="1"/>
      <c r="CN16" s="1"/>
      <c r="CO16" s="1"/>
      <c r="CP16" s="1"/>
      <c r="CQ16" s="269"/>
      <c r="CR16" s="274">
        <v>41328</v>
      </c>
      <c r="CS16" s="217"/>
      <c r="CT16" s="217"/>
      <c r="CU16" s="217"/>
      <c r="CV16" s="217"/>
      <c r="CW16" s="217"/>
      <c r="CX16" s="217"/>
      <c r="CY16" s="279"/>
      <c r="CZ16" s="282">
        <v>1.4</v>
      </c>
      <c r="DA16" s="282"/>
      <c r="DB16" s="282"/>
      <c r="DC16" s="282"/>
      <c r="DD16" s="288" t="s">
        <v>203</v>
      </c>
      <c r="DE16" s="217"/>
      <c r="DF16" s="217"/>
      <c r="DG16" s="217"/>
      <c r="DH16" s="217"/>
      <c r="DI16" s="217"/>
      <c r="DJ16" s="217"/>
      <c r="DK16" s="217"/>
      <c r="DL16" s="217"/>
      <c r="DM16" s="217"/>
      <c r="DN16" s="217"/>
      <c r="DO16" s="217"/>
      <c r="DP16" s="279"/>
      <c r="DQ16" s="288" t="s">
        <v>203</v>
      </c>
      <c r="DR16" s="217"/>
      <c r="DS16" s="217"/>
      <c r="DT16" s="217"/>
      <c r="DU16" s="217"/>
      <c r="DV16" s="217"/>
      <c r="DW16" s="217"/>
      <c r="DX16" s="217"/>
      <c r="DY16" s="217"/>
      <c r="DZ16" s="217"/>
      <c r="EA16" s="217"/>
      <c r="EB16" s="217"/>
      <c r="EC16" s="326"/>
    </row>
    <row r="17" spans="2:133" ht="11.25" customHeight="1">
      <c r="B17" s="261" t="s">
        <v>358</v>
      </c>
      <c r="C17" s="1"/>
      <c r="D17" s="1"/>
      <c r="E17" s="1"/>
      <c r="F17" s="1"/>
      <c r="G17" s="1"/>
      <c r="H17" s="1"/>
      <c r="I17" s="1"/>
      <c r="J17" s="1"/>
      <c r="K17" s="1"/>
      <c r="L17" s="1"/>
      <c r="M17" s="1"/>
      <c r="N17" s="1"/>
      <c r="O17" s="1"/>
      <c r="P17" s="1"/>
      <c r="Q17" s="269"/>
      <c r="R17" s="274">
        <v>3784</v>
      </c>
      <c r="S17" s="217"/>
      <c r="T17" s="217"/>
      <c r="U17" s="217"/>
      <c r="V17" s="217"/>
      <c r="W17" s="217"/>
      <c r="X17" s="217"/>
      <c r="Y17" s="279"/>
      <c r="Z17" s="282">
        <v>0.1</v>
      </c>
      <c r="AA17" s="282"/>
      <c r="AB17" s="282"/>
      <c r="AC17" s="282"/>
      <c r="AD17" s="287">
        <v>3784</v>
      </c>
      <c r="AE17" s="287"/>
      <c r="AF17" s="287"/>
      <c r="AG17" s="287"/>
      <c r="AH17" s="287"/>
      <c r="AI17" s="287"/>
      <c r="AJ17" s="287"/>
      <c r="AK17" s="287"/>
      <c r="AL17" s="283">
        <v>0.2</v>
      </c>
      <c r="AM17" s="238"/>
      <c r="AN17" s="238"/>
      <c r="AO17" s="296"/>
      <c r="AP17" s="261" t="s">
        <v>359</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361</v>
      </c>
      <c r="CE17" s="1"/>
      <c r="CF17" s="1"/>
      <c r="CG17" s="1"/>
      <c r="CH17" s="1"/>
      <c r="CI17" s="1"/>
      <c r="CJ17" s="1"/>
      <c r="CK17" s="1"/>
      <c r="CL17" s="1"/>
      <c r="CM17" s="1"/>
      <c r="CN17" s="1"/>
      <c r="CO17" s="1"/>
      <c r="CP17" s="1"/>
      <c r="CQ17" s="269"/>
      <c r="CR17" s="274">
        <v>288568</v>
      </c>
      <c r="CS17" s="217"/>
      <c r="CT17" s="217"/>
      <c r="CU17" s="217"/>
      <c r="CV17" s="217"/>
      <c r="CW17" s="217"/>
      <c r="CX17" s="217"/>
      <c r="CY17" s="279"/>
      <c r="CZ17" s="282">
        <v>9.6</v>
      </c>
      <c r="DA17" s="282"/>
      <c r="DB17" s="282"/>
      <c r="DC17" s="282"/>
      <c r="DD17" s="288" t="s">
        <v>203</v>
      </c>
      <c r="DE17" s="217"/>
      <c r="DF17" s="217"/>
      <c r="DG17" s="217"/>
      <c r="DH17" s="217"/>
      <c r="DI17" s="217"/>
      <c r="DJ17" s="217"/>
      <c r="DK17" s="217"/>
      <c r="DL17" s="217"/>
      <c r="DM17" s="217"/>
      <c r="DN17" s="217"/>
      <c r="DO17" s="217"/>
      <c r="DP17" s="279"/>
      <c r="DQ17" s="288">
        <v>288568</v>
      </c>
      <c r="DR17" s="217"/>
      <c r="DS17" s="217"/>
      <c r="DT17" s="217"/>
      <c r="DU17" s="217"/>
      <c r="DV17" s="217"/>
      <c r="DW17" s="217"/>
      <c r="DX17" s="217"/>
      <c r="DY17" s="217"/>
      <c r="DZ17" s="217"/>
      <c r="EA17" s="217"/>
      <c r="EB17" s="217"/>
      <c r="EC17" s="326"/>
    </row>
    <row r="18" spans="2:133" ht="11.25" customHeight="1">
      <c r="B18" s="261" t="s">
        <v>362</v>
      </c>
      <c r="C18" s="1"/>
      <c r="D18" s="1"/>
      <c r="E18" s="1"/>
      <c r="F18" s="1"/>
      <c r="G18" s="1"/>
      <c r="H18" s="1"/>
      <c r="I18" s="1"/>
      <c r="J18" s="1"/>
      <c r="K18" s="1"/>
      <c r="L18" s="1"/>
      <c r="M18" s="1"/>
      <c r="N18" s="1"/>
      <c r="O18" s="1"/>
      <c r="P18" s="1"/>
      <c r="Q18" s="269"/>
      <c r="R18" s="274">
        <v>16638</v>
      </c>
      <c r="S18" s="217"/>
      <c r="T18" s="217"/>
      <c r="U18" s="217"/>
      <c r="V18" s="217"/>
      <c r="W18" s="217"/>
      <c r="X18" s="217"/>
      <c r="Y18" s="279"/>
      <c r="Z18" s="282">
        <v>0.5</v>
      </c>
      <c r="AA18" s="282"/>
      <c r="AB18" s="282"/>
      <c r="AC18" s="282"/>
      <c r="AD18" s="287">
        <v>16638</v>
      </c>
      <c r="AE18" s="287"/>
      <c r="AF18" s="287"/>
      <c r="AG18" s="287"/>
      <c r="AH18" s="287"/>
      <c r="AI18" s="287"/>
      <c r="AJ18" s="287"/>
      <c r="AK18" s="287"/>
      <c r="AL18" s="283">
        <v>0.9</v>
      </c>
      <c r="AM18" s="238"/>
      <c r="AN18" s="238"/>
      <c r="AO18" s="296"/>
      <c r="AP18" s="261" t="s">
        <v>103</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363</v>
      </c>
      <c r="CE18" s="1"/>
      <c r="CF18" s="1"/>
      <c r="CG18" s="1"/>
      <c r="CH18" s="1"/>
      <c r="CI18" s="1"/>
      <c r="CJ18" s="1"/>
      <c r="CK18" s="1"/>
      <c r="CL18" s="1"/>
      <c r="CM18" s="1"/>
      <c r="CN18" s="1"/>
      <c r="CO18" s="1"/>
      <c r="CP18" s="1"/>
      <c r="CQ18" s="269"/>
      <c r="CR18" s="274">
        <v>3495</v>
      </c>
      <c r="CS18" s="217"/>
      <c r="CT18" s="217"/>
      <c r="CU18" s="217"/>
      <c r="CV18" s="217"/>
      <c r="CW18" s="217"/>
      <c r="CX18" s="217"/>
      <c r="CY18" s="279"/>
      <c r="CZ18" s="282">
        <v>0.1</v>
      </c>
      <c r="DA18" s="282"/>
      <c r="DB18" s="282"/>
      <c r="DC18" s="282"/>
      <c r="DD18" s="288">
        <v>3495</v>
      </c>
      <c r="DE18" s="217"/>
      <c r="DF18" s="217"/>
      <c r="DG18" s="217"/>
      <c r="DH18" s="217"/>
      <c r="DI18" s="217"/>
      <c r="DJ18" s="217"/>
      <c r="DK18" s="217"/>
      <c r="DL18" s="217"/>
      <c r="DM18" s="217"/>
      <c r="DN18" s="217"/>
      <c r="DO18" s="217"/>
      <c r="DP18" s="279"/>
      <c r="DQ18" s="288">
        <v>3495</v>
      </c>
      <c r="DR18" s="217"/>
      <c r="DS18" s="217"/>
      <c r="DT18" s="217"/>
      <c r="DU18" s="217"/>
      <c r="DV18" s="217"/>
      <c r="DW18" s="217"/>
      <c r="DX18" s="217"/>
      <c r="DY18" s="217"/>
      <c r="DZ18" s="217"/>
      <c r="EA18" s="217"/>
      <c r="EB18" s="217"/>
      <c r="EC18" s="326"/>
    </row>
    <row r="19" spans="2:133" ht="11.25" customHeight="1">
      <c r="B19" s="261" t="s">
        <v>364</v>
      </c>
      <c r="C19" s="1"/>
      <c r="D19" s="1"/>
      <c r="E19" s="1"/>
      <c r="F19" s="1"/>
      <c r="G19" s="1"/>
      <c r="H19" s="1"/>
      <c r="I19" s="1"/>
      <c r="J19" s="1"/>
      <c r="K19" s="1"/>
      <c r="L19" s="1"/>
      <c r="M19" s="1"/>
      <c r="N19" s="1"/>
      <c r="O19" s="1"/>
      <c r="P19" s="1"/>
      <c r="Q19" s="269"/>
      <c r="R19" s="274">
        <v>281</v>
      </c>
      <c r="S19" s="217"/>
      <c r="T19" s="217"/>
      <c r="U19" s="217"/>
      <c r="V19" s="217"/>
      <c r="W19" s="217"/>
      <c r="X19" s="217"/>
      <c r="Y19" s="279"/>
      <c r="Z19" s="282">
        <v>0</v>
      </c>
      <c r="AA19" s="282"/>
      <c r="AB19" s="282"/>
      <c r="AC19" s="282"/>
      <c r="AD19" s="287">
        <v>281</v>
      </c>
      <c r="AE19" s="287"/>
      <c r="AF19" s="287"/>
      <c r="AG19" s="287"/>
      <c r="AH19" s="287"/>
      <c r="AI19" s="287"/>
      <c r="AJ19" s="287"/>
      <c r="AK19" s="287"/>
      <c r="AL19" s="283">
        <v>0</v>
      </c>
      <c r="AM19" s="238"/>
      <c r="AN19" s="238"/>
      <c r="AO19" s="296"/>
      <c r="AP19" s="261" t="s">
        <v>256</v>
      </c>
      <c r="AQ19" s="1"/>
      <c r="AR19" s="1"/>
      <c r="AS19" s="1"/>
      <c r="AT19" s="1"/>
      <c r="AU19" s="1"/>
      <c r="AV19" s="1"/>
      <c r="AW19" s="1"/>
      <c r="AX19" s="1"/>
      <c r="AY19" s="1"/>
      <c r="AZ19" s="1"/>
      <c r="BA19" s="1"/>
      <c r="BB19" s="1"/>
      <c r="BC19" s="1"/>
      <c r="BD19" s="1"/>
      <c r="BE19" s="1"/>
      <c r="BF19" s="269"/>
      <c r="BG19" s="274" t="s">
        <v>203</v>
      </c>
      <c r="BH19" s="217"/>
      <c r="BI19" s="217"/>
      <c r="BJ19" s="217"/>
      <c r="BK19" s="217"/>
      <c r="BL19" s="217"/>
      <c r="BM19" s="217"/>
      <c r="BN19" s="279"/>
      <c r="BO19" s="282" t="s">
        <v>203</v>
      </c>
      <c r="BP19" s="282"/>
      <c r="BQ19" s="282"/>
      <c r="BR19" s="282"/>
      <c r="BS19" s="287" t="s">
        <v>203</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16357</v>
      </c>
      <c r="S20" s="217"/>
      <c r="T20" s="217"/>
      <c r="U20" s="217"/>
      <c r="V20" s="217"/>
      <c r="W20" s="217"/>
      <c r="X20" s="217"/>
      <c r="Y20" s="279"/>
      <c r="Z20" s="282">
        <v>0.5</v>
      </c>
      <c r="AA20" s="282"/>
      <c r="AB20" s="282"/>
      <c r="AC20" s="282"/>
      <c r="AD20" s="287">
        <v>16357</v>
      </c>
      <c r="AE20" s="287"/>
      <c r="AF20" s="287"/>
      <c r="AG20" s="287"/>
      <c r="AH20" s="287"/>
      <c r="AI20" s="287"/>
      <c r="AJ20" s="287"/>
      <c r="AK20" s="287"/>
      <c r="AL20" s="283">
        <v>0.9</v>
      </c>
      <c r="AM20" s="238"/>
      <c r="AN20" s="238"/>
      <c r="AO20" s="296"/>
      <c r="AP20" s="261" t="s">
        <v>367</v>
      </c>
      <c r="AQ20" s="1"/>
      <c r="AR20" s="1"/>
      <c r="AS20" s="1"/>
      <c r="AT20" s="1"/>
      <c r="AU20" s="1"/>
      <c r="AV20" s="1"/>
      <c r="AW20" s="1"/>
      <c r="AX20" s="1"/>
      <c r="AY20" s="1"/>
      <c r="AZ20" s="1"/>
      <c r="BA20" s="1"/>
      <c r="BB20" s="1"/>
      <c r="BC20" s="1"/>
      <c r="BD20" s="1"/>
      <c r="BE20" s="1"/>
      <c r="BF20" s="269"/>
      <c r="BG20" s="274" t="s">
        <v>203</v>
      </c>
      <c r="BH20" s="217"/>
      <c r="BI20" s="217"/>
      <c r="BJ20" s="217"/>
      <c r="BK20" s="217"/>
      <c r="BL20" s="217"/>
      <c r="BM20" s="217"/>
      <c r="BN20" s="279"/>
      <c r="BO20" s="282" t="s">
        <v>203</v>
      </c>
      <c r="BP20" s="282"/>
      <c r="BQ20" s="282"/>
      <c r="BR20" s="282"/>
      <c r="BS20" s="287" t="s">
        <v>203</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3009972</v>
      </c>
      <c r="CS20" s="217"/>
      <c r="CT20" s="217"/>
      <c r="CU20" s="217"/>
      <c r="CV20" s="217"/>
      <c r="CW20" s="217"/>
      <c r="CX20" s="217"/>
      <c r="CY20" s="279"/>
      <c r="CZ20" s="282">
        <v>100</v>
      </c>
      <c r="DA20" s="282"/>
      <c r="DB20" s="282"/>
      <c r="DC20" s="282"/>
      <c r="DD20" s="288">
        <v>498798</v>
      </c>
      <c r="DE20" s="217"/>
      <c r="DF20" s="217"/>
      <c r="DG20" s="217"/>
      <c r="DH20" s="217"/>
      <c r="DI20" s="217"/>
      <c r="DJ20" s="217"/>
      <c r="DK20" s="217"/>
      <c r="DL20" s="217"/>
      <c r="DM20" s="217"/>
      <c r="DN20" s="217"/>
      <c r="DO20" s="217"/>
      <c r="DP20" s="279"/>
      <c r="DQ20" s="288">
        <v>2202142</v>
      </c>
      <c r="DR20" s="217"/>
      <c r="DS20" s="217"/>
      <c r="DT20" s="217"/>
      <c r="DU20" s="217"/>
      <c r="DV20" s="217"/>
      <c r="DW20" s="217"/>
      <c r="DX20" s="217"/>
      <c r="DY20" s="217"/>
      <c r="DZ20" s="217"/>
      <c r="EA20" s="217"/>
      <c r="EB20" s="217"/>
      <c r="EC20" s="326"/>
    </row>
    <row r="21" spans="2:133" ht="11.25" customHeight="1">
      <c r="B21" s="261" t="s">
        <v>343</v>
      </c>
      <c r="C21" s="1"/>
      <c r="D21" s="1"/>
      <c r="E21" s="1"/>
      <c r="F21" s="1"/>
      <c r="G21" s="1"/>
      <c r="H21" s="1"/>
      <c r="I21" s="1"/>
      <c r="J21" s="1"/>
      <c r="K21" s="1"/>
      <c r="L21" s="1"/>
      <c r="M21" s="1"/>
      <c r="N21" s="1"/>
      <c r="O21" s="1"/>
      <c r="P21" s="1"/>
      <c r="Q21" s="269"/>
      <c r="R21" s="274">
        <v>1615395</v>
      </c>
      <c r="S21" s="217"/>
      <c r="T21" s="217"/>
      <c r="U21" s="217"/>
      <c r="V21" s="217"/>
      <c r="W21" s="217"/>
      <c r="X21" s="217"/>
      <c r="Y21" s="279"/>
      <c r="Z21" s="282">
        <v>51.2</v>
      </c>
      <c r="AA21" s="282"/>
      <c r="AB21" s="282"/>
      <c r="AC21" s="282"/>
      <c r="AD21" s="287">
        <v>1429625</v>
      </c>
      <c r="AE21" s="287"/>
      <c r="AF21" s="287"/>
      <c r="AG21" s="287"/>
      <c r="AH21" s="287"/>
      <c r="AI21" s="287"/>
      <c r="AJ21" s="287"/>
      <c r="AK21" s="287"/>
      <c r="AL21" s="283">
        <v>81.2</v>
      </c>
      <c r="AM21" s="238"/>
      <c r="AN21" s="238"/>
      <c r="AO21" s="296"/>
      <c r="AP21" s="261" t="s">
        <v>369</v>
      </c>
      <c r="AQ21" s="300"/>
      <c r="AR21" s="300"/>
      <c r="AS21" s="300"/>
      <c r="AT21" s="300"/>
      <c r="AU21" s="300"/>
      <c r="AV21" s="300"/>
      <c r="AW21" s="300"/>
      <c r="AX21" s="300"/>
      <c r="AY21" s="300"/>
      <c r="AZ21" s="300"/>
      <c r="BA21" s="300"/>
      <c r="BB21" s="300"/>
      <c r="BC21" s="300"/>
      <c r="BD21" s="300"/>
      <c r="BE21" s="300"/>
      <c r="BF21" s="314"/>
      <c r="BG21" s="274" t="s">
        <v>203</v>
      </c>
      <c r="BH21" s="217"/>
      <c r="BI21" s="217"/>
      <c r="BJ21" s="217"/>
      <c r="BK21" s="217"/>
      <c r="BL21" s="217"/>
      <c r="BM21" s="217"/>
      <c r="BN21" s="279"/>
      <c r="BO21" s="282" t="s">
        <v>203</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300</v>
      </c>
      <c r="C22" s="1"/>
      <c r="D22" s="1"/>
      <c r="E22" s="1"/>
      <c r="F22" s="1"/>
      <c r="G22" s="1"/>
      <c r="H22" s="1"/>
      <c r="I22" s="1"/>
      <c r="J22" s="1"/>
      <c r="K22" s="1"/>
      <c r="L22" s="1"/>
      <c r="M22" s="1"/>
      <c r="N22" s="1"/>
      <c r="O22" s="1"/>
      <c r="P22" s="1"/>
      <c r="Q22" s="269"/>
      <c r="R22" s="274">
        <v>1429625</v>
      </c>
      <c r="S22" s="217"/>
      <c r="T22" s="217"/>
      <c r="U22" s="217"/>
      <c r="V22" s="217"/>
      <c r="W22" s="217"/>
      <c r="X22" s="217"/>
      <c r="Y22" s="279"/>
      <c r="Z22" s="282">
        <v>45.3</v>
      </c>
      <c r="AA22" s="282"/>
      <c r="AB22" s="282"/>
      <c r="AC22" s="282"/>
      <c r="AD22" s="287">
        <v>1429625</v>
      </c>
      <c r="AE22" s="287"/>
      <c r="AF22" s="287"/>
      <c r="AG22" s="287"/>
      <c r="AH22" s="287"/>
      <c r="AI22" s="287"/>
      <c r="AJ22" s="287"/>
      <c r="AK22" s="287"/>
      <c r="AL22" s="283">
        <v>81.2</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297</v>
      </c>
      <c r="C23" s="1"/>
      <c r="D23" s="1"/>
      <c r="E23" s="1"/>
      <c r="F23" s="1"/>
      <c r="G23" s="1"/>
      <c r="H23" s="1"/>
      <c r="I23" s="1"/>
      <c r="J23" s="1"/>
      <c r="K23" s="1"/>
      <c r="L23" s="1"/>
      <c r="M23" s="1"/>
      <c r="N23" s="1"/>
      <c r="O23" s="1"/>
      <c r="P23" s="1"/>
      <c r="Q23" s="269"/>
      <c r="R23" s="274">
        <v>173563</v>
      </c>
      <c r="S23" s="217"/>
      <c r="T23" s="217"/>
      <c r="U23" s="217"/>
      <c r="V23" s="217"/>
      <c r="W23" s="217"/>
      <c r="X23" s="217"/>
      <c r="Y23" s="279"/>
      <c r="Z23" s="282">
        <v>5.5</v>
      </c>
      <c r="AA23" s="282"/>
      <c r="AB23" s="282"/>
      <c r="AC23" s="282"/>
      <c r="AD23" s="287" t="s">
        <v>203</v>
      </c>
      <c r="AE23" s="287"/>
      <c r="AF23" s="287"/>
      <c r="AG23" s="287"/>
      <c r="AH23" s="287"/>
      <c r="AI23" s="287"/>
      <c r="AJ23" s="287"/>
      <c r="AK23" s="287"/>
      <c r="AL23" s="283" t="s">
        <v>203</v>
      </c>
      <c r="AM23" s="238"/>
      <c r="AN23" s="238"/>
      <c r="AO23" s="296"/>
      <c r="AP23" s="261" t="s">
        <v>126</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374</v>
      </c>
      <c r="DA23" s="139"/>
      <c r="DB23" s="139"/>
      <c r="DC23" s="144"/>
      <c r="DD23" s="182" t="s">
        <v>303</v>
      </c>
      <c r="DE23" s="139"/>
      <c r="DF23" s="139"/>
      <c r="DG23" s="139"/>
      <c r="DH23" s="139"/>
      <c r="DI23" s="139"/>
      <c r="DJ23" s="139"/>
      <c r="DK23" s="144"/>
      <c r="DL23" s="345" t="s">
        <v>376</v>
      </c>
      <c r="DM23" s="348"/>
      <c r="DN23" s="348"/>
      <c r="DO23" s="348"/>
      <c r="DP23" s="348"/>
      <c r="DQ23" s="348"/>
      <c r="DR23" s="348"/>
      <c r="DS23" s="348"/>
      <c r="DT23" s="348"/>
      <c r="DU23" s="348"/>
      <c r="DV23" s="352"/>
      <c r="DW23" s="182" t="s">
        <v>20</v>
      </c>
      <c r="DX23" s="139"/>
      <c r="DY23" s="139"/>
      <c r="DZ23" s="139"/>
      <c r="EA23" s="139"/>
      <c r="EB23" s="139"/>
      <c r="EC23" s="144"/>
    </row>
    <row r="24" spans="2:133" ht="11.25" customHeight="1">
      <c r="B24" s="261" t="s">
        <v>377</v>
      </c>
      <c r="C24" s="1"/>
      <c r="D24" s="1"/>
      <c r="E24" s="1"/>
      <c r="F24" s="1"/>
      <c r="G24" s="1"/>
      <c r="H24" s="1"/>
      <c r="I24" s="1"/>
      <c r="J24" s="1"/>
      <c r="K24" s="1"/>
      <c r="L24" s="1"/>
      <c r="M24" s="1"/>
      <c r="N24" s="1"/>
      <c r="O24" s="1"/>
      <c r="P24" s="1"/>
      <c r="Q24" s="269"/>
      <c r="R24" s="274">
        <v>12207</v>
      </c>
      <c r="S24" s="217"/>
      <c r="T24" s="217"/>
      <c r="U24" s="217"/>
      <c r="V24" s="217"/>
      <c r="W24" s="217"/>
      <c r="X24" s="217"/>
      <c r="Y24" s="279"/>
      <c r="Z24" s="282">
        <v>0.4</v>
      </c>
      <c r="AA24" s="282"/>
      <c r="AB24" s="282"/>
      <c r="AC24" s="282"/>
      <c r="AD24" s="287" t="s">
        <v>203</v>
      </c>
      <c r="AE24" s="287"/>
      <c r="AF24" s="287"/>
      <c r="AG24" s="287"/>
      <c r="AH24" s="287"/>
      <c r="AI24" s="287"/>
      <c r="AJ24" s="287"/>
      <c r="AK24" s="287"/>
      <c r="AL24" s="283" t="s">
        <v>203</v>
      </c>
      <c r="AM24" s="238"/>
      <c r="AN24" s="238"/>
      <c r="AO24" s="296"/>
      <c r="AP24" s="261" t="s">
        <v>378</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379</v>
      </c>
      <c r="CE24" s="265"/>
      <c r="CF24" s="265"/>
      <c r="CG24" s="265"/>
      <c r="CH24" s="265"/>
      <c r="CI24" s="265"/>
      <c r="CJ24" s="265"/>
      <c r="CK24" s="265"/>
      <c r="CL24" s="265"/>
      <c r="CM24" s="265"/>
      <c r="CN24" s="265"/>
      <c r="CO24" s="265"/>
      <c r="CP24" s="265"/>
      <c r="CQ24" s="268"/>
      <c r="CR24" s="273">
        <v>977153</v>
      </c>
      <c r="CS24" s="276"/>
      <c r="CT24" s="276"/>
      <c r="CU24" s="276"/>
      <c r="CV24" s="276"/>
      <c r="CW24" s="276"/>
      <c r="CX24" s="276"/>
      <c r="CY24" s="278"/>
      <c r="CZ24" s="291">
        <v>32.5</v>
      </c>
      <c r="DA24" s="293"/>
      <c r="DB24" s="293"/>
      <c r="DC24" s="337"/>
      <c r="DD24" s="341">
        <v>785108</v>
      </c>
      <c r="DE24" s="276"/>
      <c r="DF24" s="276"/>
      <c r="DG24" s="276"/>
      <c r="DH24" s="276"/>
      <c r="DI24" s="276"/>
      <c r="DJ24" s="276"/>
      <c r="DK24" s="278"/>
      <c r="DL24" s="341">
        <v>685049</v>
      </c>
      <c r="DM24" s="276"/>
      <c r="DN24" s="276"/>
      <c r="DO24" s="276"/>
      <c r="DP24" s="276"/>
      <c r="DQ24" s="276"/>
      <c r="DR24" s="276"/>
      <c r="DS24" s="276"/>
      <c r="DT24" s="276"/>
      <c r="DU24" s="276"/>
      <c r="DV24" s="278"/>
      <c r="DW24" s="291">
        <v>38.6</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1946090</v>
      </c>
      <c r="S25" s="217"/>
      <c r="T25" s="217"/>
      <c r="U25" s="217"/>
      <c r="V25" s="217"/>
      <c r="W25" s="217"/>
      <c r="X25" s="217"/>
      <c r="Y25" s="279"/>
      <c r="Z25" s="282">
        <v>61.7</v>
      </c>
      <c r="AA25" s="282"/>
      <c r="AB25" s="282"/>
      <c r="AC25" s="282"/>
      <c r="AD25" s="287">
        <v>1760320</v>
      </c>
      <c r="AE25" s="287"/>
      <c r="AF25" s="287"/>
      <c r="AG25" s="287"/>
      <c r="AH25" s="287"/>
      <c r="AI25" s="287"/>
      <c r="AJ25" s="287"/>
      <c r="AK25" s="287"/>
      <c r="AL25" s="283">
        <v>99.9</v>
      </c>
      <c r="AM25" s="238"/>
      <c r="AN25" s="238"/>
      <c r="AO25" s="296"/>
      <c r="AP25" s="261" t="s">
        <v>275</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531052</v>
      </c>
      <c r="CS25" s="313"/>
      <c r="CT25" s="313"/>
      <c r="CU25" s="313"/>
      <c r="CV25" s="313"/>
      <c r="CW25" s="313"/>
      <c r="CX25" s="313"/>
      <c r="CY25" s="332"/>
      <c r="CZ25" s="283">
        <v>17.600000000000001</v>
      </c>
      <c r="DA25" s="335"/>
      <c r="DB25" s="335"/>
      <c r="DC25" s="338"/>
      <c r="DD25" s="288">
        <v>455877</v>
      </c>
      <c r="DE25" s="313"/>
      <c r="DF25" s="313"/>
      <c r="DG25" s="313"/>
      <c r="DH25" s="313"/>
      <c r="DI25" s="313"/>
      <c r="DJ25" s="313"/>
      <c r="DK25" s="332"/>
      <c r="DL25" s="288">
        <v>455877</v>
      </c>
      <c r="DM25" s="313"/>
      <c r="DN25" s="313"/>
      <c r="DO25" s="313"/>
      <c r="DP25" s="313"/>
      <c r="DQ25" s="313"/>
      <c r="DR25" s="313"/>
      <c r="DS25" s="313"/>
      <c r="DT25" s="313"/>
      <c r="DU25" s="313"/>
      <c r="DV25" s="332"/>
      <c r="DW25" s="283">
        <v>25.7</v>
      </c>
      <c r="DX25" s="335"/>
      <c r="DY25" s="335"/>
      <c r="DZ25" s="335"/>
      <c r="EA25" s="335"/>
      <c r="EB25" s="335"/>
      <c r="EC25" s="360"/>
    </row>
    <row r="26" spans="2:133" ht="11.25" customHeight="1">
      <c r="B26" s="261" t="s">
        <v>382</v>
      </c>
      <c r="C26" s="1"/>
      <c r="D26" s="1"/>
      <c r="E26" s="1"/>
      <c r="F26" s="1"/>
      <c r="G26" s="1"/>
      <c r="H26" s="1"/>
      <c r="I26" s="1"/>
      <c r="J26" s="1"/>
      <c r="K26" s="1"/>
      <c r="L26" s="1"/>
      <c r="M26" s="1"/>
      <c r="N26" s="1"/>
      <c r="O26" s="1"/>
      <c r="P26" s="1"/>
      <c r="Q26" s="269"/>
      <c r="R26" s="274" t="s">
        <v>203</v>
      </c>
      <c r="S26" s="217"/>
      <c r="T26" s="217"/>
      <c r="U26" s="217"/>
      <c r="V26" s="217"/>
      <c r="W26" s="217"/>
      <c r="X26" s="217"/>
      <c r="Y26" s="279"/>
      <c r="Z26" s="282" t="s">
        <v>203</v>
      </c>
      <c r="AA26" s="282"/>
      <c r="AB26" s="282"/>
      <c r="AC26" s="282"/>
      <c r="AD26" s="287" t="s">
        <v>203</v>
      </c>
      <c r="AE26" s="287"/>
      <c r="AF26" s="287"/>
      <c r="AG26" s="287"/>
      <c r="AH26" s="287"/>
      <c r="AI26" s="287"/>
      <c r="AJ26" s="287"/>
      <c r="AK26" s="287"/>
      <c r="AL26" s="283" t="s">
        <v>203</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130</v>
      </c>
      <c r="CE26" s="1"/>
      <c r="CF26" s="1"/>
      <c r="CG26" s="1"/>
      <c r="CH26" s="1"/>
      <c r="CI26" s="1"/>
      <c r="CJ26" s="1"/>
      <c r="CK26" s="1"/>
      <c r="CL26" s="1"/>
      <c r="CM26" s="1"/>
      <c r="CN26" s="1"/>
      <c r="CO26" s="1"/>
      <c r="CP26" s="1"/>
      <c r="CQ26" s="269"/>
      <c r="CR26" s="274">
        <v>313463</v>
      </c>
      <c r="CS26" s="217"/>
      <c r="CT26" s="217"/>
      <c r="CU26" s="217"/>
      <c r="CV26" s="217"/>
      <c r="CW26" s="217"/>
      <c r="CX26" s="217"/>
      <c r="CY26" s="279"/>
      <c r="CZ26" s="283">
        <v>10.4</v>
      </c>
      <c r="DA26" s="335"/>
      <c r="DB26" s="335"/>
      <c r="DC26" s="338"/>
      <c r="DD26" s="288">
        <v>255205</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161</v>
      </c>
      <c r="C27" s="1"/>
      <c r="D27" s="1"/>
      <c r="E27" s="1"/>
      <c r="F27" s="1"/>
      <c r="G27" s="1"/>
      <c r="H27" s="1"/>
      <c r="I27" s="1"/>
      <c r="J27" s="1"/>
      <c r="K27" s="1"/>
      <c r="L27" s="1"/>
      <c r="M27" s="1"/>
      <c r="N27" s="1"/>
      <c r="O27" s="1"/>
      <c r="P27" s="1"/>
      <c r="Q27" s="269"/>
      <c r="R27" s="274">
        <v>722</v>
      </c>
      <c r="S27" s="217"/>
      <c r="T27" s="217"/>
      <c r="U27" s="217"/>
      <c r="V27" s="217"/>
      <c r="W27" s="217"/>
      <c r="X27" s="217"/>
      <c r="Y27" s="279"/>
      <c r="Z27" s="282">
        <v>0</v>
      </c>
      <c r="AA27" s="282"/>
      <c r="AB27" s="282"/>
      <c r="AC27" s="282"/>
      <c r="AD27" s="287" t="s">
        <v>203</v>
      </c>
      <c r="AE27" s="287"/>
      <c r="AF27" s="287"/>
      <c r="AG27" s="287"/>
      <c r="AH27" s="287"/>
      <c r="AI27" s="287"/>
      <c r="AJ27" s="287"/>
      <c r="AK27" s="287"/>
      <c r="AL27" s="283" t="s">
        <v>203</v>
      </c>
      <c r="AM27" s="238"/>
      <c r="AN27" s="238"/>
      <c r="AO27" s="296"/>
      <c r="AP27" s="261" t="s">
        <v>386</v>
      </c>
      <c r="AQ27" s="1"/>
      <c r="AR27" s="1"/>
      <c r="AS27" s="1"/>
      <c r="AT27" s="1"/>
      <c r="AU27" s="1"/>
      <c r="AV27" s="1"/>
      <c r="AW27" s="1"/>
      <c r="AX27" s="1"/>
      <c r="AY27" s="1"/>
      <c r="AZ27" s="1"/>
      <c r="BA27" s="1"/>
      <c r="BB27" s="1"/>
      <c r="BC27" s="1"/>
      <c r="BD27" s="1"/>
      <c r="BE27" s="1"/>
      <c r="BF27" s="269"/>
      <c r="BG27" s="274">
        <v>211159</v>
      </c>
      <c r="BH27" s="217"/>
      <c r="BI27" s="217"/>
      <c r="BJ27" s="217"/>
      <c r="BK27" s="217"/>
      <c r="BL27" s="217"/>
      <c r="BM27" s="217"/>
      <c r="BN27" s="279"/>
      <c r="BO27" s="282">
        <v>100</v>
      </c>
      <c r="BP27" s="282"/>
      <c r="BQ27" s="282"/>
      <c r="BR27" s="282"/>
      <c r="BS27" s="287" t="s">
        <v>203</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157533</v>
      </c>
      <c r="CS27" s="313"/>
      <c r="CT27" s="313"/>
      <c r="CU27" s="313"/>
      <c r="CV27" s="313"/>
      <c r="CW27" s="313"/>
      <c r="CX27" s="313"/>
      <c r="CY27" s="332"/>
      <c r="CZ27" s="283">
        <v>5.2</v>
      </c>
      <c r="DA27" s="335"/>
      <c r="DB27" s="335"/>
      <c r="DC27" s="338"/>
      <c r="DD27" s="288">
        <v>40663</v>
      </c>
      <c r="DE27" s="313"/>
      <c r="DF27" s="313"/>
      <c r="DG27" s="313"/>
      <c r="DH27" s="313"/>
      <c r="DI27" s="313"/>
      <c r="DJ27" s="313"/>
      <c r="DK27" s="332"/>
      <c r="DL27" s="288">
        <v>40604</v>
      </c>
      <c r="DM27" s="313"/>
      <c r="DN27" s="313"/>
      <c r="DO27" s="313"/>
      <c r="DP27" s="313"/>
      <c r="DQ27" s="313"/>
      <c r="DR27" s="313"/>
      <c r="DS27" s="313"/>
      <c r="DT27" s="313"/>
      <c r="DU27" s="313"/>
      <c r="DV27" s="332"/>
      <c r="DW27" s="283">
        <v>2.2999999999999998</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82400</v>
      </c>
      <c r="S28" s="217"/>
      <c r="T28" s="217"/>
      <c r="U28" s="217"/>
      <c r="V28" s="217"/>
      <c r="W28" s="217"/>
      <c r="X28" s="217"/>
      <c r="Y28" s="279"/>
      <c r="Z28" s="282">
        <v>2.6</v>
      </c>
      <c r="AA28" s="282"/>
      <c r="AB28" s="282"/>
      <c r="AC28" s="282"/>
      <c r="AD28" s="287">
        <v>563</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380</v>
      </c>
      <c r="CE28" s="1"/>
      <c r="CF28" s="1"/>
      <c r="CG28" s="1"/>
      <c r="CH28" s="1"/>
      <c r="CI28" s="1"/>
      <c r="CJ28" s="1"/>
      <c r="CK28" s="1"/>
      <c r="CL28" s="1"/>
      <c r="CM28" s="1"/>
      <c r="CN28" s="1"/>
      <c r="CO28" s="1"/>
      <c r="CP28" s="1"/>
      <c r="CQ28" s="269"/>
      <c r="CR28" s="274">
        <v>288568</v>
      </c>
      <c r="CS28" s="217"/>
      <c r="CT28" s="217"/>
      <c r="CU28" s="217"/>
      <c r="CV28" s="217"/>
      <c r="CW28" s="217"/>
      <c r="CX28" s="217"/>
      <c r="CY28" s="279"/>
      <c r="CZ28" s="283">
        <v>9.6</v>
      </c>
      <c r="DA28" s="335"/>
      <c r="DB28" s="335"/>
      <c r="DC28" s="338"/>
      <c r="DD28" s="288">
        <v>288568</v>
      </c>
      <c r="DE28" s="217"/>
      <c r="DF28" s="217"/>
      <c r="DG28" s="217"/>
      <c r="DH28" s="217"/>
      <c r="DI28" s="217"/>
      <c r="DJ28" s="217"/>
      <c r="DK28" s="279"/>
      <c r="DL28" s="288">
        <v>188568</v>
      </c>
      <c r="DM28" s="217"/>
      <c r="DN28" s="217"/>
      <c r="DO28" s="217"/>
      <c r="DP28" s="217"/>
      <c r="DQ28" s="217"/>
      <c r="DR28" s="217"/>
      <c r="DS28" s="217"/>
      <c r="DT28" s="217"/>
      <c r="DU28" s="217"/>
      <c r="DV28" s="279"/>
      <c r="DW28" s="283">
        <v>10.6</v>
      </c>
      <c r="DX28" s="335"/>
      <c r="DY28" s="335"/>
      <c r="DZ28" s="335"/>
      <c r="EA28" s="335"/>
      <c r="EB28" s="335"/>
      <c r="EC28" s="360"/>
    </row>
    <row r="29" spans="2:133" ht="11.25" customHeight="1">
      <c r="B29" s="261" t="s">
        <v>22</v>
      </c>
      <c r="C29" s="1"/>
      <c r="D29" s="1"/>
      <c r="E29" s="1"/>
      <c r="F29" s="1"/>
      <c r="G29" s="1"/>
      <c r="H29" s="1"/>
      <c r="I29" s="1"/>
      <c r="J29" s="1"/>
      <c r="K29" s="1"/>
      <c r="L29" s="1"/>
      <c r="M29" s="1"/>
      <c r="N29" s="1"/>
      <c r="O29" s="1"/>
      <c r="P29" s="1"/>
      <c r="Q29" s="269"/>
      <c r="R29" s="274">
        <v>4447</v>
      </c>
      <c r="S29" s="217"/>
      <c r="T29" s="217"/>
      <c r="U29" s="217"/>
      <c r="V29" s="217"/>
      <c r="W29" s="217"/>
      <c r="X29" s="217"/>
      <c r="Y29" s="279"/>
      <c r="Z29" s="282">
        <v>0.1</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179</v>
      </c>
      <c r="CE29" s="41"/>
      <c r="CF29" s="261" t="s">
        <v>26</v>
      </c>
      <c r="CG29" s="1"/>
      <c r="CH29" s="1"/>
      <c r="CI29" s="1"/>
      <c r="CJ29" s="1"/>
      <c r="CK29" s="1"/>
      <c r="CL29" s="1"/>
      <c r="CM29" s="1"/>
      <c r="CN29" s="1"/>
      <c r="CO29" s="1"/>
      <c r="CP29" s="1"/>
      <c r="CQ29" s="269"/>
      <c r="CR29" s="274">
        <v>288568</v>
      </c>
      <c r="CS29" s="313"/>
      <c r="CT29" s="313"/>
      <c r="CU29" s="313"/>
      <c r="CV29" s="313"/>
      <c r="CW29" s="313"/>
      <c r="CX29" s="313"/>
      <c r="CY29" s="332"/>
      <c r="CZ29" s="283">
        <v>9.6</v>
      </c>
      <c r="DA29" s="335"/>
      <c r="DB29" s="335"/>
      <c r="DC29" s="338"/>
      <c r="DD29" s="288">
        <v>288568</v>
      </c>
      <c r="DE29" s="313"/>
      <c r="DF29" s="313"/>
      <c r="DG29" s="313"/>
      <c r="DH29" s="313"/>
      <c r="DI29" s="313"/>
      <c r="DJ29" s="313"/>
      <c r="DK29" s="332"/>
      <c r="DL29" s="288">
        <v>188568</v>
      </c>
      <c r="DM29" s="313"/>
      <c r="DN29" s="313"/>
      <c r="DO29" s="313"/>
      <c r="DP29" s="313"/>
      <c r="DQ29" s="313"/>
      <c r="DR29" s="313"/>
      <c r="DS29" s="313"/>
      <c r="DT29" s="313"/>
      <c r="DU29" s="313"/>
      <c r="DV29" s="332"/>
      <c r="DW29" s="283">
        <v>10.6</v>
      </c>
      <c r="DX29" s="335"/>
      <c r="DY29" s="335"/>
      <c r="DZ29" s="335"/>
      <c r="EA29" s="335"/>
      <c r="EB29" s="335"/>
      <c r="EC29" s="360"/>
    </row>
    <row r="30" spans="2:133" ht="11.25" customHeight="1">
      <c r="B30" s="261" t="s">
        <v>344</v>
      </c>
      <c r="C30" s="1"/>
      <c r="D30" s="1"/>
      <c r="E30" s="1"/>
      <c r="F30" s="1"/>
      <c r="G30" s="1"/>
      <c r="H30" s="1"/>
      <c r="I30" s="1"/>
      <c r="J30" s="1"/>
      <c r="K30" s="1"/>
      <c r="L30" s="1"/>
      <c r="M30" s="1"/>
      <c r="N30" s="1"/>
      <c r="O30" s="1"/>
      <c r="P30" s="1"/>
      <c r="Q30" s="269"/>
      <c r="R30" s="274">
        <v>371199</v>
      </c>
      <c r="S30" s="217"/>
      <c r="T30" s="217"/>
      <c r="U30" s="217"/>
      <c r="V30" s="217"/>
      <c r="W30" s="217"/>
      <c r="X30" s="217"/>
      <c r="Y30" s="279"/>
      <c r="Z30" s="282">
        <v>11.8</v>
      </c>
      <c r="AA30" s="282"/>
      <c r="AB30" s="282"/>
      <c r="AC30" s="282"/>
      <c r="AD30" s="287" t="s">
        <v>203</v>
      </c>
      <c r="AE30" s="287"/>
      <c r="AF30" s="287"/>
      <c r="AG30" s="287"/>
      <c r="AH30" s="287"/>
      <c r="AI30" s="287"/>
      <c r="AJ30" s="287"/>
      <c r="AK30" s="287"/>
      <c r="AL30" s="283" t="s">
        <v>203</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388</v>
      </c>
      <c r="BH30" s="321"/>
      <c r="BI30" s="321"/>
      <c r="BJ30" s="321"/>
      <c r="BK30" s="321"/>
      <c r="BL30" s="321"/>
      <c r="BM30" s="321"/>
      <c r="BN30" s="321"/>
      <c r="BO30" s="321"/>
      <c r="BP30" s="321"/>
      <c r="BQ30" s="323"/>
      <c r="BR30" s="182" t="s">
        <v>389</v>
      </c>
      <c r="BS30" s="321"/>
      <c r="BT30" s="321"/>
      <c r="BU30" s="321"/>
      <c r="BV30" s="321"/>
      <c r="BW30" s="321"/>
      <c r="BX30" s="321"/>
      <c r="BY30" s="321"/>
      <c r="BZ30" s="321"/>
      <c r="CA30" s="321"/>
      <c r="CB30" s="323"/>
      <c r="CD30" s="134"/>
      <c r="CE30" s="42"/>
      <c r="CF30" s="261" t="s">
        <v>390</v>
      </c>
      <c r="CG30" s="1"/>
      <c r="CH30" s="1"/>
      <c r="CI30" s="1"/>
      <c r="CJ30" s="1"/>
      <c r="CK30" s="1"/>
      <c r="CL30" s="1"/>
      <c r="CM30" s="1"/>
      <c r="CN30" s="1"/>
      <c r="CO30" s="1"/>
      <c r="CP30" s="1"/>
      <c r="CQ30" s="269"/>
      <c r="CR30" s="274">
        <v>283795</v>
      </c>
      <c r="CS30" s="217"/>
      <c r="CT30" s="217"/>
      <c r="CU30" s="217"/>
      <c r="CV30" s="217"/>
      <c r="CW30" s="217"/>
      <c r="CX30" s="217"/>
      <c r="CY30" s="279"/>
      <c r="CZ30" s="283">
        <v>9.4</v>
      </c>
      <c r="DA30" s="335"/>
      <c r="DB30" s="335"/>
      <c r="DC30" s="338"/>
      <c r="DD30" s="288">
        <v>283795</v>
      </c>
      <c r="DE30" s="217"/>
      <c r="DF30" s="217"/>
      <c r="DG30" s="217"/>
      <c r="DH30" s="217"/>
      <c r="DI30" s="217"/>
      <c r="DJ30" s="217"/>
      <c r="DK30" s="279"/>
      <c r="DL30" s="288">
        <v>183795</v>
      </c>
      <c r="DM30" s="217"/>
      <c r="DN30" s="217"/>
      <c r="DO30" s="217"/>
      <c r="DP30" s="217"/>
      <c r="DQ30" s="217"/>
      <c r="DR30" s="217"/>
      <c r="DS30" s="217"/>
      <c r="DT30" s="217"/>
      <c r="DU30" s="217"/>
      <c r="DV30" s="279"/>
      <c r="DW30" s="283">
        <v>10.4</v>
      </c>
      <c r="DX30" s="335"/>
      <c r="DY30" s="335"/>
      <c r="DZ30" s="335"/>
      <c r="EA30" s="335"/>
      <c r="EB30" s="335"/>
      <c r="EC30" s="360"/>
    </row>
    <row r="31" spans="2:133" ht="11.25" customHeight="1">
      <c r="B31" s="262" t="s">
        <v>54</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8</v>
      </c>
      <c r="AQ31" s="178"/>
      <c r="AR31" s="178"/>
      <c r="AS31" s="178"/>
      <c r="AT31" s="306" t="s">
        <v>391</v>
      </c>
      <c r="AU31" s="265"/>
      <c r="AV31" s="265"/>
      <c r="AW31" s="265"/>
      <c r="AX31" s="260" t="s">
        <v>276</v>
      </c>
      <c r="AY31" s="265"/>
      <c r="AZ31" s="265"/>
      <c r="BA31" s="265"/>
      <c r="BB31" s="265"/>
      <c r="BC31" s="265"/>
      <c r="BD31" s="265"/>
      <c r="BE31" s="265"/>
      <c r="BF31" s="268"/>
      <c r="BG31" s="318">
        <v>99.7</v>
      </c>
      <c r="BH31" s="322"/>
      <c r="BI31" s="322"/>
      <c r="BJ31" s="322"/>
      <c r="BK31" s="322"/>
      <c r="BL31" s="322"/>
      <c r="BM31" s="293">
        <v>98.9</v>
      </c>
      <c r="BN31" s="322"/>
      <c r="BO31" s="322"/>
      <c r="BP31" s="322"/>
      <c r="BQ31" s="324"/>
      <c r="BR31" s="318">
        <v>99.7</v>
      </c>
      <c r="BS31" s="322"/>
      <c r="BT31" s="322"/>
      <c r="BU31" s="322"/>
      <c r="BV31" s="322"/>
      <c r="BW31" s="322"/>
      <c r="BX31" s="293">
        <v>98.7</v>
      </c>
      <c r="BY31" s="322"/>
      <c r="BZ31" s="322"/>
      <c r="CA31" s="322"/>
      <c r="CB31" s="324"/>
      <c r="CD31" s="134"/>
      <c r="CE31" s="42"/>
      <c r="CF31" s="261" t="s">
        <v>317</v>
      </c>
      <c r="CG31" s="1"/>
      <c r="CH31" s="1"/>
      <c r="CI31" s="1"/>
      <c r="CJ31" s="1"/>
      <c r="CK31" s="1"/>
      <c r="CL31" s="1"/>
      <c r="CM31" s="1"/>
      <c r="CN31" s="1"/>
      <c r="CO31" s="1"/>
      <c r="CP31" s="1"/>
      <c r="CQ31" s="269"/>
      <c r="CR31" s="274">
        <v>4773</v>
      </c>
      <c r="CS31" s="313"/>
      <c r="CT31" s="313"/>
      <c r="CU31" s="313"/>
      <c r="CV31" s="313"/>
      <c r="CW31" s="313"/>
      <c r="CX31" s="313"/>
      <c r="CY31" s="332"/>
      <c r="CZ31" s="283">
        <v>0.2</v>
      </c>
      <c r="DA31" s="335"/>
      <c r="DB31" s="335"/>
      <c r="DC31" s="338"/>
      <c r="DD31" s="288">
        <v>4773</v>
      </c>
      <c r="DE31" s="313"/>
      <c r="DF31" s="313"/>
      <c r="DG31" s="313"/>
      <c r="DH31" s="313"/>
      <c r="DI31" s="313"/>
      <c r="DJ31" s="313"/>
      <c r="DK31" s="332"/>
      <c r="DL31" s="288">
        <v>4773</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392</v>
      </c>
      <c r="C32" s="1"/>
      <c r="D32" s="1"/>
      <c r="E32" s="1"/>
      <c r="F32" s="1"/>
      <c r="G32" s="1"/>
      <c r="H32" s="1"/>
      <c r="I32" s="1"/>
      <c r="J32" s="1"/>
      <c r="K32" s="1"/>
      <c r="L32" s="1"/>
      <c r="M32" s="1"/>
      <c r="N32" s="1"/>
      <c r="O32" s="1"/>
      <c r="P32" s="1"/>
      <c r="Q32" s="269"/>
      <c r="R32" s="274">
        <v>111543</v>
      </c>
      <c r="S32" s="217"/>
      <c r="T32" s="217"/>
      <c r="U32" s="217"/>
      <c r="V32" s="217"/>
      <c r="W32" s="217"/>
      <c r="X32" s="217"/>
      <c r="Y32" s="279"/>
      <c r="Z32" s="282">
        <v>3.5</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251</v>
      </c>
      <c r="AX32" s="261" t="s">
        <v>292</v>
      </c>
      <c r="AY32" s="1"/>
      <c r="AZ32" s="1"/>
      <c r="BA32" s="1"/>
      <c r="BB32" s="1"/>
      <c r="BC32" s="1"/>
      <c r="BD32" s="1"/>
      <c r="BE32" s="1"/>
      <c r="BF32" s="269"/>
      <c r="BG32" s="319">
        <v>99.4</v>
      </c>
      <c r="BH32" s="313"/>
      <c r="BI32" s="313"/>
      <c r="BJ32" s="313"/>
      <c r="BK32" s="313"/>
      <c r="BL32" s="313"/>
      <c r="BM32" s="238">
        <v>98.1</v>
      </c>
      <c r="BN32" s="313"/>
      <c r="BO32" s="313"/>
      <c r="BP32" s="313"/>
      <c r="BQ32" s="316"/>
      <c r="BR32" s="319">
        <v>99.7</v>
      </c>
      <c r="BS32" s="313"/>
      <c r="BT32" s="313"/>
      <c r="BU32" s="313"/>
      <c r="BV32" s="313"/>
      <c r="BW32" s="313"/>
      <c r="BX32" s="238">
        <v>98.6</v>
      </c>
      <c r="BY32" s="313"/>
      <c r="BZ32" s="313"/>
      <c r="CA32" s="313"/>
      <c r="CB32" s="316"/>
      <c r="CD32" s="135"/>
      <c r="CE32" s="142"/>
      <c r="CF32" s="261" t="s">
        <v>394</v>
      </c>
      <c r="CG32" s="1"/>
      <c r="CH32" s="1"/>
      <c r="CI32" s="1"/>
      <c r="CJ32" s="1"/>
      <c r="CK32" s="1"/>
      <c r="CL32" s="1"/>
      <c r="CM32" s="1"/>
      <c r="CN32" s="1"/>
      <c r="CO32" s="1"/>
      <c r="CP32" s="1"/>
      <c r="CQ32" s="269"/>
      <c r="CR32" s="274" t="s">
        <v>203</v>
      </c>
      <c r="CS32" s="217"/>
      <c r="CT32" s="217"/>
      <c r="CU32" s="217"/>
      <c r="CV32" s="217"/>
      <c r="CW32" s="217"/>
      <c r="CX32" s="217"/>
      <c r="CY32" s="279"/>
      <c r="CZ32" s="283" t="s">
        <v>203</v>
      </c>
      <c r="DA32" s="335"/>
      <c r="DB32" s="335"/>
      <c r="DC32" s="338"/>
      <c r="DD32" s="288" t="s">
        <v>203</v>
      </c>
      <c r="DE32" s="217"/>
      <c r="DF32" s="217"/>
      <c r="DG32" s="217"/>
      <c r="DH32" s="217"/>
      <c r="DI32" s="217"/>
      <c r="DJ32" s="217"/>
      <c r="DK32" s="279"/>
      <c r="DL32" s="288" t="s">
        <v>203</v>
      </c>
      <c r="DM32" s="217"/>
      <c r="DN32" s="217"/>
      <c r="DO32" s="217"/>
      <c r="DP32" s="217"/>
      <c r="DQ32" s="217"/>
      <c r="DR32" s="217"/>
      <c r="DS32" s="217"/>
      <c r="DT32" s="217"/>
      <c r="DU32" s="217"/>
      <c r="DV32" s="279"/>
      <c r="DW32" s="283" t="s">
        <v>203</v>
      </c>
      <c r="DX32" s="335"/>
      <c r="DY32" s="335"/>
      <c r="DZ32" s="335"/>
      <c r="EA32" s="335"/>
      <c r="EB32" s="335"/>
      <c r="EC32" s="360"/>
    </row>
    <row r="33" spans="2:133" ht="11.25" customHeight="1">
      <c r="B33" s="261" t="s">
        <v>237</v>
      </c>
      <c r="C33" s="1"/>
      <c r="D33" s="1"/>
      <c r="E33" s="1"/>
      <c r="F33" s="1"/>
      <c r="G33" s="1"/>
      <c r="H33" s="1"/>
      <c r="I33" s="1"/>
      <c r="J33" s="1"/>
      <c r="K33" s="1"/>
      <c r="L33" s="1"/>
      <c r="M33" s="1"/>
      <c r="N33" s="1"/>
      <c r="O33" s="1"/>
      <c r="P33" s="1"/>
      <c r="Q33" s="269"/>
      <c r="R33" s="274">
        <v>35528</v>
      </c>
      <c r="S33" s="217"/>
      <c r="T33" s="217"/>
      <c r="U33" s="217"/>
      <c r="V33" s="217"/>
      <c r="W33" s="217"/>
      <c r="X33" s="217"/>
      <c r="Y33" s="279"/>
      <c r="Z33" s="282">
        <v>1.1000000000000001</v>
      </c>
      <c r="AA33" s="282"/>
      <c r="AB33" s="282"/>
      <c r="AC33" s="282"/>
      <c r="AD33" s="287" t="s">
        <v>203</v>
      </c>
      <c r="AE33" s="287"/>
      <c r="AF33" s="287"/>
      <c r="AG33" s="287"/>
      <c r="AH33" s="287"/>
      <c r="AI33" s="287"/>
      <c r="AJ33" s="287"/>
      <c r="AK33" s="287"/>
      <c r="AL33" s="283" t="s">
        <v>203</v>
      </c>
      <c r="AM33" s="238"/>
      <c r="AN33" s="238"/>
      <c r="AO33" s="296"/>
      <c r="AP33" s="177"/>
      <c r="AQ33" s="179"/>
      <c r="AR33" s="179"/>
      <c r="AS33" s="179"/>
      <c r="AT33" s="308"/>
      <c r="AU33" s="267"/>
      <c r="AV33" s="267"/>
      <c r="AW33" s="267"/>
      <c r="AX33" s="263" t="s">
        <v>165</v>
      </c>
      <c r="AY33" s="267"/>
      <c r="AZ33" s="267"/>
      <c r="BA33" s="267"/>
      <c r="BB33" s="267"/>
      <c r="BC33" s="267"/>
      <c r="BD33" s="267"/>
      <c r="BE33" s="267"/>
      <c r="BF33" s="271"/>
      <c r="BG33" s="320">
        <v>99.8</v>
      </c>
      <c r="BH33" s="312"/>
      <c r="BI33" s="312"/>
      <c r="BJ33" s="312"/>
      <c r="BK33" s="312"/>
      <c r="BL33" s="312"/>
      <c r="BM33" s="294">
        <v>99.3</v>
      </c>
      <c r="BN33" s="312"/>
      <c r="BO33" s="312"/>
      <c r="BP33" s="312"/>
      <c r="BQ33" s="317"/>
      <c r="BR33" s="320">
        <v>99.7</v>
      </c>
      <c r="BS33" s="312"/>
      <c r="BT33" s="312"/>
      <c r="BU33" s="312"/>
      <c r="BV33" s="312"/>
      <c r="BW33" s="312"/>
      <c r="BX33" s="294">
        <v>99.1</v>
      </c>
      <c r="BY33" s="312"/>
      <c r="BZ33" s="312"/>
      <c r="CA33" s="312"/>
      <c r="CB33" s="317"/>
      <c r="CD33" s="261" t="s">
        <v>395</v>
      </c>
      <c r="CE33" s="1"/>
      <c r="CF33" s="1"/>
      <c r="CG33" s="1"/>
      <c r="CH33" s="1"/>
      <c r="CI33" s="1"/>
      <c r="CJ33" s="1"/>
      <c r="CK33" s="1"/>
      <c r="CL33" s="1"/>
      <c r="CM33" s="1"/>
      <c r="CN33" s="1"/>
      <c r="CO33" s="1"/>
      <c r="CP33" s="1"/>
      <c r="CQ33" s="269"/>
      <c r="CR33" s="274">
        <v>1492693</v>
      </c>
      <c r="CS33" s="313"/>
      <c r="CT33" s="313"/>
      <c r="CU33" s="313"/>
      <c r="CV33" s="313"/>
      <c r="CW33" s="313"/>
      <c r="CX33" s="313"/>
      <c r="CY33" s="332"/>
      <c r="CZ33" s="283">
        <v>49.6</v>
      </c>
      <c r="DA33" s="335"/>
      <c r="DB33" s="335"/>
      <c r="DC33" s="338"/>
      <c r="DD33" s="288">
        <v>1263420</v>
      </c>
      <c r="DE33" s="313"/>
      <c r="DF33" s="313"/>
      <c r="DG33" s="313"/>
      <c r="DH33" s="313"/>
      <c r="DI33" s="313"/>
      <c r="DJ33" s="313"/>
      <c r="DK33" s="332"/>
      <c r="DL33" s="288">
        <v>967090</v>
      </c>
      <c r="DM33" s="313"/>
      <c r="DN33" s="313"/>
      <c r="DO33" s="313"/>
      <c r="DP33" s="313"/>
      <c r="DQ33" s="313"/>
      <c r="DR33" s="313"/>
      <c r="DS33" s="313"/>
      <c r="DT33" s="313"/>
      <c r="DU33" s="313"/>
      <c r="DV33" s="332"/>
      <c r="DW33" s="283">
        <v>54.5</v>
      </c>
      <c r="DX33" s="335"/>
      <c r="DY33" s="335"/>
      <c r="DZ33" s="335"/>
      <c r="EA33" s="335"/>
      <c r="EB33" s="335"/>
      <c r="EC33" s="360"/>
    </row>
    <row r="34" spans="2:133" ht="11.25" customHeight="1">
      <c r="B34" s="261" t="s">
        <v>152</v>
      </c>
      <c r="C34" s="1"/>
      <c r="D34" s="1"/>
      <c r="E34" s="1"/>
      <c r="F34" s="1"/>
      <c r="G34" s="1"/>
      <c r="H34" s="1"/>
      <c r="I34" s="1"/>
      <c r="J34" s="1"/>
      <c r="K34" s="1"/>
      <c r="L34" s="1"/>
      <c r="M34" s="1"/>
      <c r="N34" s="1"/>
      <c r="O34" s="1"/>
      <c r="P34" s="1"/>
      <c r="Q34" s="269"/>
      <c r="R34" s="274">
        <v>66133</v>
      </c>
      <c r="S34" s="217"/>
      <c r="T34" s="217"/>
      <c r="U34" s="217"/>
      <c r="V34" s="217"/>
      <c r="W34" s="217"/>
      <c r="X34" s="217"/>
      <c r="Y34" s="279"/>
      <c r="Z34" s="282">
        <v>2.1</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398</v>
      </c>
      <c r="CE34" s="1"/>
      <c r="CF34" s="1"/>
      <c r="CG34" s="1"/>
      <c r="CH34" s="1"/>
      <c r="CI34" s="1"/>
      <c r="CJ34" s="1"/>
      <c r="CK34" s="1"/>
      <c r="CL34" s="1"/>
      <c r="CM34" s="1"/>
      <c r="CN34" s="1"/>
      <c r="CO34" s="1"/>
      <c r="CP34" s="1"/>
      <c r="CQ34" s="269"/>
      <c r="CR34" s="274">
        <v>625913</v>
      </c>
      <c r="CS34" s="217"/>
      <c r="CT34" s="217"/>
      <c r="CU34" s="217"/>
      <c r="CV34" s="217"/>
      <c r="CW34" s="217"/>
      <c r="CX34" s="217"/>
      <c r="CY34" s="279"/>
      <c r="CZ34" s="283">
        <v>20.8</v>
      </c>
      <c r="DA34" s="335"/>
      <c r="DB34" s="335"/>
      <c r="DC34" s="338"/>
      <c r="DD34" s="288">
        <v>454621</v>
      </c>
      <c r="DE34" s="217"/>
      <c r="DF34" s="217"/>
      <c r="DG34" s="217"/>
      <c r="DH34" s="217"/>
      <c r="DI34" s="217"/>
      <c r="DJ34" s="217"/>
      <c r="DK34" s="279"/>
      <c r="DL34" s="288">
        <v>439272</v>
      </c>
      <c r="DM34" s="217"/>
      <c r="DN34" s="217"/>
      <c r="DO34" s="217"/>
      <c r="DP34" s="217"/>
      <c r="DQ34" s="217"/>
      <c r="DR34" s="217"/>
      <c r="DS34" s="217"/>
      <c r="DT34" s="217"/>
      <c r="DU34" s="217"/>
      <c r="DV34" s="279"/>
      <c r="DW34" s="283">
        <v>24.8</v>
      </c>
      <c r="DX34" s="335"/>
      <c r="DY34" s="335"/>
      <c r="DZ34" s="335"/>
      <c r="EA34" s="335"/>
      <c r="EB34" s="335"/>
      <c r="EC34" s="360"/>
    </row>
    <row r="35" spans="2:133" ht="11.25" customHeight="1">
      <c r="B35" s="261" t="s">
        <v>400</v>
      </c>
      <c r="C35" s="1"/>
      <c r="D35" s="1"/>
      <c r="E35" s="1"/>
      <c r="F35" s="1"/>
      <c r="G35" s="1"/>
      <c r="H35" s="1"/>
      <c r="I35" s="1"/>
      <c r="J35" s="1"/>
      <c r="K35" s="1"/>
      <c r="L35" s="1"/>
      <c r="M35" s="1"/>
      <c r="N35" s="1"/>
      <c r="O35" s="1"/>
      <c r="P35" s="1"/>
      <c r="Q35" s="269"/>
      <c r="R35" s="274">
        <v>128966</v>
      </c>
      <c r="S35" s="217"/>
      <c r="T35" s="217"/>
      <c r="U35" s="217"/>
      <c r="V35" s="217"/>
      <c r="W35" s="217"/>
      <c r="X35" s="217"/>
      <c r="Y35" s="279"/>
      <c r="Z35" s="282">
        <v>4.0999999999999996</v>
      </c>
      <c r="AA35" s="282"/>
      <c r="AB35" s="282"/>
      <c r="AC35" s="282"/>
      <c r="AD35" s="287" t="s">
        <v>203</v>
      </c>
      <c r="AE35" s="287"/>
      <c r="AF35" s="287"/>
      <c r="AG35" s="287"/>
      <c r="AH35" s="287"/>
      <c r="AI35" s="287"/>
      <c r="AJ35" s="287"/>
      <c r="AK35" s="287"/>
      <c r="AL35" s="283" t="s">
        <v>203</v>
      </c>
      <c r="AM35" s="238"/>
      <c r="AN35" s="238"/>
      <c r="AO35" s="296"/>
      <c r="AP35" s="95"/>
      <c r="AQ35" s="182" t="s">
        <v>401</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402</v>
      </c>
      <c r="CE35" s="1"/>
      <c r="CF35" s="1"/>
      <c r="CG35" s="1"/>
      <c r="CH35" s="1"/>
      <c r="CI35" s="1"/>
      <c r="CJ35" s="1"/>
      <c r="CK35" s="1"/>
      <c r="CL35" s="1"/>
      <c r="CM35" s="1"/>
      <c r="CN35" s="1"/>
      <c r="CO35" s="1"/>
      <c r="CP35" s="1"/>
      <c r="CQ35" s="269"/>
      <c r="CR35" s="274">
        <v>59358</v>
      </c>
      <c r="CS35" s="313"/>
      <c r="CT35" s="313"/>
      <c r="CU35" s="313"/>
      <c r="CV35" s="313"/>
      <c r="CW35" s="313"/>
      <c r="CX35" s="313"/>
      <c r="CY35" s="332"/>
      <c r="CZ35" s="283">
        <v>2</v>
      </c>
      <c r="DA35" s="335"/>
      <c r="DB35" s="335"/>
      <c r="DC35" s="338"/>
      <c r="DD35" s="288">
        <v>46810</v>
      </c>
      <c r="DE35" s="313"/>
      <c r="DF35" s="313"/>
      <c r="DG35" s="313"/>
      <c r="DH35" s="313"/>
      <c r="DI35" s="313"/>
      <c r="DJ35" s="313"/>
      <c r="DK35" s="332"/>
      <c r="DL35" s="288">
        <v>46810</v>
      </c>
      <c r="DM35" s="313"/>
      <c r="DN35" s="313"/>
      <c r="DO35" s="313"/>
      <c r="DP35" s="313"/>
      <c r="DQ35" s="313"/>
      <c r="DR35" s="313"/>
      <c r="DS35" s="313"/>
      <c r="DT35" s="313"/>
      <c r="DU35" s="313"/>
      <c r="DV35" s="332"/>
      <c r="DW35" s="283">
        <v>2.6</v>
      </c>
      <c r="DX35" s="335"/>
      <c r="DY35" s="335"/>
      <c r="DZ35" s="335"/>
      <c r="EA35" s="335"/>
      <c r="EB35" s="335"/>
      <c r="EC35" s="360"/>
    </row>
    <row r="36" spans="2:133" ht="11.25" customHeight="1">
      <c r="B36" s="261" t="s">
        <v>293</v>
      </c>
      <c r="C36" s="1"/>
      <c r="D36" s="1"/>
      <c r="E36" s="1"/>
      <c r="F36" s="1"/>
      <c r="G36" s="1"/>
      <c r="H36" s="1"/>
      <c r="I36" s="1"/>
      <c r="J36" s="1"/>
      <c r="K36" s="1"/>
      <c r="L36" s="1"/>
      <c r="M36" s="1"/>
      <c r="N36" s="1"/>
      <c r="O36" s="1"/>
      <c r="P36" s="1"/>
      <c r="Q36" s="269"/>
      <c r="R36" s="274">
        <v>96578</v>
      </c>
      <c r="S36" s="217"/>
      <c r="T36" s="217"/>
      <c r="U36" s="217"/>
      <c r="V36" s="217"/>
      <c r="W36" s="217"/>
      <c r="X36" s="217"/>
      <c r="Y36" s="279"/>
      <c r="Z36" s="282">
        <v>3.1</v>
      </c>
      <c r="AA36" s="282"/>
      <c r="AB36" s="282"/>
      <c r="AC36" s="282"/>
      <c r="AD36" s="287" t="s">
        <v>203</v>
      </c>
      <c r="AE36" s="287"/>
      <c r="AF36" s="287"/>
      <c r="AG36" s="287"/>
      <c r="AH36" s="287"/>
      <c r="AI36" s="287"/>
      <c r="AJ36" s="287"/>
      <c r="AK36" s="287"/>
      <c r="AL36" s="283" t="s">
        <v>203</v>
      </c>
      <c r="AM36" s="238"/>
      <c r="AN36" s="238"/>
      <c r="AO36" s="296"/>
      <c r="AP36" s="95"/>
      <c r="AQ36" s="301" t="s">
        <v>386</v>
      </c>
      <c r="AR36" s="304"/>
      <c r="AS36" s="304"/>
      <c r="AT36" s="304"/>
      <c r="AU36" s="304"/>
      <c r="AV36" s="304"/>
      <c r="AW36" s="304"/>
      <c r="AX36" s="304"/>
      <c r="AY36" s="309"/>
      <c r="AZ36" s="273">
        <v>320426</v>
      </c>
      <c r="BA36" s="276"/>
      <c r="BB36" s="276"/>
      <c r="BC36" s="276"/>
      <c r="BD36" s="276"/>
      <c r="BE36" s="276"/>
      <c r="BF36" s="315"/>
      <c r="BG36" s="260" t="s">
        <v>405</v>
      </c>
      <c r="BH36" s="265"/>
      <c r="BI36" s="265"/>
      <c r="BJ36" s="265"/>
      <c r="BK36" s="265"/>
      <c r="BL36" s="265"/>
      <c r="BM36" s="265"/>
      <c r="BN36" s="265"/>
      <c r="BO36" s="265"/>
      <c r="BP36" s="265"/>
      <c r="BQ36" s="265"/>
      <c r="BR36" s="265"/>
      <c r="BS36" s="265"/>
      <c r="BT36" s="265"/>
      <c r="BU36" s="268"/>
      <c r="BV36" s="273">
        <v>1694</v>
      </c>
      <c r="BW36" s="276"/>
      <c r="BX36" s="276"/>
      <c r="BY36" s="276"/>
      <c r="BZ36" s="276"/>
      <c r="CA36" s="276"/>
      <c r="CB36" s="315"/>
      <c r="CD36" s="261" t="s">
        <v>31</v>
      </c>
      <c r="CE36" s="1"/>
      <c r="CF36" s="1"/>
      <c r="CG36" s="1"/>
      <c r="CH36" s="1"/>
      <c r="CI36" s="1"/>
      <c r="CJ36" s="1"/>
      <c r="CK36" s="1"/>
      <c r="CL36" s="1"/>
      <c r="CM36" s="1"/>
      <c r="CN36" s="1"/>
      <c r="CO36" s="1"/>
      <c r="CP36" s="1"/>
      <c r="CQ36" s="269"/>
      <c r="CR36" s="274">
        <v>338572</v>
      </c>
      <c r="CS36" s="217"/>
      <c r="CT36" s="217"/>
      <c r="CU36" s="217"/>
      <c r="CV36" s="217"/>
      <c r="CW36" s="217"/>
      <c r="CX36" s="217"/>
      <c r="CY36" s="279"/>
      <c r="CZ36" s="283">
        <v>11.2</v>
      </c>
      <c r="DA36" s="335"/>
      <c r="DB36" s="335"/>
      <c r="DC36" s="338"/>
      <c r="DD36" s="288">
        <v>326919</v>
      </c>
      <c r="DE36" s="217"/>
      <c r="DF36" s="217"/>
      <c r="DG36" s="217"/>
      <c r="DH36" s="217"/>
      <c r="DI36" s="217"/>
      <c r="DJ36" s="217"/>
      <c r="DK36" s="279"/>
      <c r="DL36" s="288">
        <v>285022</v>
      </c>
      <c r="DM36" s="217"/>
      <c r="DN36" s="217"/>
      <c r="DO36" s="217"/>
      <c r="DP36" s="217"/>
      <c r="DQ36" s="217"/>
      <c r="DR36" s="217"/>
      <c r="DS36" s="217"/>
      <c r="DT36" s="217"/>
      <c r="DU36" s="217"/>
      <c r="DV36" s="279"/>
      <c r="DW36" s="283">
        <v>16.100000000000001</v>
      </c>
      <c r="DX36" s="335"/>
      <c r="DY36" s="335"/>
      <c r="DZ36" s="335"/>
      <c r="EA36" s="335"/>
      <c r="EB36" s="335"/>
      <c r="EC36" s="360"/>
    </row>
    <row r="37" spans="2:133" ht="11.25" customHeight="1">
      <c r="B37" s="261" t="s">
        <v>396</v>
      </c>
      <c r="C37" s="1"/>
      <c r="D37" s="1"/>
      <c r="E37" s="1"/>
      <c r="F37" s="1"/>
      <c r="G37" s="1"/>
      <c r="H37" s="1"/>
      <c r="I37" s="1"/>
      <c r="J37" s="1"/>
      <c r="K37" s="1"/>
      <c r="L37" s="1"/>
      <c r="M37" s="1"/>
      <c r="N37" s="1"/>
      <c r="O37" s="1"/>
      <c r="P37" s="1"/>
      <c r="Q37" s="269"/>
      <c r="R37" s="274">
        <v>117745</v>
      </c>
      <c r="S37" s="217"/>
      <c r="T37" s="217"/>
      <c r="U37" s="217"/>
      <c r="V37" s="217"/>
      <c r="W37" s="217"/>
      <c r="X37" s="217"/>
      <c r="Y37" s="279"/>
      <c r="Z37" s="282">
        <v>3.7</v>
      </c>
      <c r="AA37" s="282"/>
      <c r="AB37" s="282"/>
      <c r="AC37" s="282"/>
      <c r="AD37" s="287">
        <v>414</v>
      </c>
      <c r="AE37" s="287"/>
      <c r="AF37" s="287"/>
      <c r="AG37" s="287"/>
      <c r="AH37" s="287"/>
      <c r="AI37" s="287"/>
      <c r="AJ37" s="287"/>
      <c r="AK37" s="287"/>
      <c r="AL37" s="283">
        <v>0</v>
      </c>
      <c r="AM37" s="238"/>
      <c r="AN37" s="238"/>
      <c r="AO37" s="296"/>
      <c r="AQ37" s="302" t="s">
        <v>407</v>
      </c>
      <c r="AR37" s="111"/>
      <c r="AS37" s="111"/>
      <c r="AT37" s="111"/>
      <c r="AU37" s="111"/>
      <c r="AV37" s="111"/>
      <c r="AW37" s="111"/>
      <c r="AX37" s="111"/>
      <c r="AY37" s="310"/>
      <c r="AZ37" s="274">
        <v>70047</v>
      </c>
      <c r="BA37" s="217"/>
      <c r="BB37" s="217"/>
      <c r="BC37" s="217"/>
      <c r="BD37" s="313"/>
      <c r="BE37" s="313"/>
      <c r="BF37" s="316"/>
      <c r="BG37" s="261" t="s">
        <v>409</v>
      </c>
      <c r="BH37" s="1"/>
      <c r="BI37" s="1"/>
      <c r="BJ37" s="1"/>
      <c r="BK37" s="1"/>
      <c r="BL37" s="1"/>
      <c r="BM37" s="1"/>
      <c r="BN37" s="1"/>
      <c r="BO37" s="1"/>
      <c r="BP37" s="1"/>
      <c r="BQ37" s="1"/>
      <c r="BR37" s="1"/>
      <c r="BS37" s="1"/>
      <c r="BT37" s="1"/>
      <c r="BU37" s="269"/>
      <c r="BV37" s="274">
        <v>-4045</v>
      </c>
      <c r="BW37" s="217"/>
      <c r="BX37" s="217"/>
      <c r="BY37" s="217"/>
      <c r="BZ37" s="217"/>
      <c r="CA37" s="217"/>
      <c r="CB37" s="326"/>
      <c r="CD37" s="261" t="s">
        <v>164</v>
      </c>
      <c r="CE37" s="1"/>
      <c r="CF37" s="1"/>
      <c r="CG37" s="1"/>
      <c r="CH37" s="1"/>
      <c r="CI37" s="1"/>
      <c r="CJ37" s="1"/>
      <c r="CK37" s="1"/>
      <c r="CL37" s="1"/>
      <c r="CM37" s="1"/>
      <c r="CN37" s="1"/>
      <c r="CO37" s="1"/>
      <c r="CP37" s="1"/>
      <c r="CQ37" s="269"/>
      <c r="CR37" s="274">
        <v>124939</v>
      </c>
      <c r="CS37" s="313"/>
      <c r="CT37" s="313"/>
      <c r="CU37" s="313"/>
      <c r="CV37" s="313"/>
      <c r="CW37" s="313"/>
      <c r="CX37" s="313"/>
      <c r="CY37" s="332"/>
      <c r="CZ37" s="283">
        <v>4.2</v>
      </c>
      <c r="DA37" s="335"/>
      <c r="DB37" s="335"/>
      <c r="DC37" s="338"/>
      <c r="DD37" s="288">
        <v>124939</v>
      </c>
      <c r="DE37" s="313"/>
      <c r="DF37" s="313"/>
      <c r="DG37" s="313"/>
      <c r="DH37" s="313"/>
      <c r="DI37" s="313"/>
      <c r="DJ37" s="313"/>
      <c r="DK37" s="332"/>
      <c r="DL37" s="288">
        <v>122358</v>
      </c>
      <c r="DM37" s="313"/>
      <c r="DN37" s="313"/>
      <c r="DO37" s="313"/>
      <c r="DP37" s="313"/>
      <c r="DQ37" s="313"/>
      <c r="DR37" s="313"/>
      <c r="DS37" s="313"/>
      <c r="DT37" s="313"/>
      <c r="DU37" s="313"/>
      <c r="DV37" s="332"/>
      <c r="DW37" s="283">
        <v>6.9</v>
      </c>
      <c r="DX37" s="335"/>
      <c r="DY37" s="335"/>
      <c r="DZ37" s="335"/>
      <c r="EA37" s="335"/>
      <c r="EB37" s="335"/>
      <c r="EC37" s="360"/>
    </row>
    <row r="38" spans="2:133" ht="11.25" customHeight="1">
      <c r="B38" s="261" t="s">
        <v>410</v>
      </c>
      <c r="C38" s="1"/>
      <c r="D38" s="1"/>
      <c r="E38" s="1"/>
      <c r="F38" s="1"/>
      <c r="G38" s="1"/>
      <c r="H38" s="1"/>
      <c r="I38" s="1"/>
      <c r="J38" s="1"/>
      <c r="K38" s="1"/>
      <c r="L38" s="1"/>
      <c r="M38" s="1"/>
      <c r="N38" s="1"/>
      <c r="O38" s="1"/>
      <c r="P38" s="1"/>
      <c r="Q38" s="269"/>
      <c r="R38" s="274">
        <v>193054</v>
      </c>
      <c r="S38" s="217"/>
      <c r="T38" s="217"/>
      <c r="U38" s="217"/>
      <c r="V38" s="217"/>
      <c r="W38" s="217"/>
      <c r="X38" s="217"/>
      <c r="Y38" s="279"/>
      <c r="Z38" s="282">
        <v>6.1</v>
      </c>
      <c r="AA38" s="282"/>
      <c r="AB38" s="282"/>
      <c r="AC38" s="282"/>
      <c r="AD38" s="287" t="s">
        <v>203</v>
      </c>
      <c r="AE38" s="287"/>
      <c r="AF38" s="287"/>
      <c r="AG38" s="287"/>
      <c r="AH38" s="287"/>
      <c r="AI38" s="287"/>
      <c r="AJ38" s="287"/>
      <c r="AK38" s="287"/>
      <c r="AL38" s="283" t="s">
        <v>203</v>
      </c>
      <c r="AM38" s="238"/>
      <c r="AN38" s="238"/>
      <c r="AO38" s="296"/>
      <c r="AQ38" s="302" t="s">
        <v>411</v>
      </c>
      <c r="AR38" s="111"/>
      <c r="AS38" s="111"/>
      <c r="AT38" s="111"/>
      <c r="AU38" s="111"/>
      <c r="AV38" s="111"/>
      <c r="AW38" s="111"/>
      <c r="AX38" s="111"/>
      <c r="AY38" s="310"/>
      <c r="AZ38" s="274">
        <v>27789</v>
      </c>
      <c r="BA38" s="217"/>
      <c r="BB38" s="217"/>
      <c r="BC38" s="217"/>
      <c r="BD38" s="313"/>
      <c r="BE38" s="313"/>
      <c r="BF38" s="316"/>
      <c r="BG38" s="261" t="s">
        <v>413</v>
      </c>
      <c r="BH38" s="1"/>
      <c r="BI38" s="1"/>
      <c r="BJ38" s="1"/>
      <c r="BK38" s="1"/>
      <c r="BL38" s="1"/>
      <c r="BM38" s="1"/>
      <c r="BN38" s="1"/>
      <c r="BO38" s="1"/>
      <c r="BP38" s="1"/>
      <c r="BQ38" s="1"/>
      <c r="BR38" s="1"/>
      <c r="BS38" s="1"/>
      <c r="BT38" s="1"/>
      <c r="BU38" s="269"/>
      <c r="BV38" s="274">
        <v>322</v>
      </c>
      <c r="BW38" s="217"/>
      <c r="BX38" s="217"/>
      <c r="BY38" s="217"/>
      <c r="BZ38" s="217"/>
      <c r="CA38" s="217"/>
      <c r="CB38" s="326"/>
      <c r="CD38" s="261" t="s">
        <v>414</v>
      </c>
      <c r="CE38" s="1"/>
      <c r="CF38" s="1"/>
      <c r="CG38" s="1"/>
      <c r="CH38" s="1"/>
      <c r="CI38" s="1"/>
      <c r="CJ38" s="1"/>
      <c r="CK38" s="1"/>
      <c r="CL38" s="1"/>
      <c r="CM38" s="1"/>
      <c r="CN38" s="1"/>
      <c r="CO38" s="1"/>
      <c r="CP38" s="1"/>
      <c r="CQ38" s="269"/>
      <c r="CR38" s="274">
        <v>303427</v>
      </c>
      <c r="CS38" s="217"/>
      <c r="CT38" s="217"/>
      <c r="CU38" s="217"/>
      <c r="CV38" s="217"/>
      <c r="CW38" s="217"/>
      <c r="CX38" s="217"/>
      <c r="CY38" s="279"/>
      <c r="CZ38" s="283">
        <v>10.1</v>
      </c>
      <c r="DA38" s="335"/>
      <c r="DB38" s="335"/>
      <c r="DC38" s="338"/>
      <c r="DD38" s="288">
        <v>275786</v>
      </c>
      <c r="DE38" s="217"/>
      <c r="DF38" s="217"/>
      <c r="DG38" s="217"/>
      <c r="DH38" s="217"/>
      <c r="DI38" s="217"/>
      <c r="DJ38" s="217"/>
      <c r="DK38" s="279"/>
      <c r="DL38" s="288">
        <v>195986</v>
      </c>
      <c r="DM38" s="217"/>
      <c r="DN38" s="217"/>
      <c r="DO38" s="217"/>
      <c r="DP38" s="217"/>
      <c r="DQ38" s="217"/>
      <c r="DR38" s="217"/>
      <c r="DS38" s="217"/>
      <c r="DT38" s="217"/>
      <c r="DU38" s="217"/>
      <c r="DV38" s="279"/>
      <c r="DW38" s="283">
        <v>11</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416</v>
      </c>
      <c r="AR39" s="111"/>
      <c r="AS39" s="111"/>
      <c r="AT39" s="111"/>
      <c r="AU39" s="111"/>
      <c r="AV39" s="111"/>
      <c r="AW39" s="111"/>
      <c r="AX39" s="111"/>
      <c r="AY39" s="310"/>
      <c r="AZ39" s="274">
        <v>16999</v>
      </c>
      <c r="BA39" s="217"/>
      <c r="BB39" s="217"/>
      <c r="BC39" s="217"/>
      <c r="BD39" s="313"/>
      <c r="BE39" s="313"/>
      <c r="BF39" s="316"/>
      <c r="BG39" s="261" t="s">
        <v>339</v>
      </c>
      <c r="BH39" s="1"/>
      <c r="BI39" s="1"/>
      <c r="BJ39" s="1"/>
      <c r="BK39" s="1"/>
      <c r="BL39" s="1"/>
      <c r="BM39" s="1"/>
      <c r="BN39" s="1"/>
      <c r="BO39" s="1"/>
      <c r="BP39" s="1"/>
      <c r="BQ39" s="1"/>
      <c r="BR39" s="1"/>
      <c r="BS39" s="1"/>
      <c r="BT39" s="1"/>
      <c r="BU39" s="269"/>
      <c r="BV39" s="274">
        <v>469</v>
      </c>
      <c r="BW39" s="217"/>
      <c r="BX39" s="217"/>
      <c r="BY39" s="217"/>
      <c r="BZ39" s="217"/>
      <c r="CA39" s="217"/>
      <c r="CB39" s="326"/>
      <c r="CD39" s="261" t="s">
        <v>423</v>
      </c>
      <c r="CE39" s="1"/>
      <c r="CF39" s="1"/>
      <c r="CG39" s="1"/>
      <c r="CH39" s="1"/>
      <c r="CI39" s="1"/>
      <c r="CJ39" s="1"/>
      <c r="CK39" s="1"/>
      <c r="CL39" s="1"/>
      <c r="CM39" s="1"/>
      <c r="CN39" s="1"/>
      <c r="CO39" s="1"/>
      <c r="CP39" s="1"/>
      <c r="CQ39" s="269"/>
      <c r="CR39" s="274">
        <v>165423</v>
      </c>
      <c r="CS39" s="313"/>
      <c r="CT39" s="313"/>
      <c r="CU39" s="313"/>
      <c r="CV39" s="313"/>
      <c r="CW39" s="313"/>
      <c r="CX39" s="313"/>
      <c r="CY39" s="332"/>
      <c r="CZ39" s="283">
        <v>5.5</v>
      </c>
      <c r="DA39" s="335"/>
      <c r="DB39" s="335"/>
      <c r="DC39" s="338"/>
      <c r="DD39" s="288">
        <v>159284</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424</v>
      </c>
      <c r="C40" s="1"/>
      <c r="D40" s="1"/>
      <c r="E40" s="1"/>
      <c r="F40" s="1"/>
      <c r="G40" s="1"/>
      <c r="H40" s="1"/>
      <c r="I40" s="1"/>
      <c r="J40" s="1"/>
      <c r="K40" s="1"/>
      <c r="L40" s="1"/>
      <c r="M40" s="1"/>
      <c r="N40" s="1"/>
      <c r="O40" s="1"/>
      <c r="P40" s="1"/>
      <c r="Q40" s="269"/>
      <c r="R40" s="274">
        <v>13154</v>
      </c>
      <c r="S40" s="217"/>
      <c r="T40" s="217"/>
      <c r="U40" s="217"/>
      <c r="V40" s="217"/>
      <c r="W40" s="217"/>
      <c r="X40" s="217"/>
      <c r="Y40" s="279"/>
      <c r="Z40" s="282">
        <v>0.4</v>
      </c>
      <c r="AA40" s="282"/>
      <c r="AB40" s="282"/>
      <c r="AC40" s="282"/>
      <c r="AD40" s="287" t="s">
        <v>203</v>
      </c>
      <c r="AE40" s="287"/>
      <c r="AF40" s="287"/>
      <c r="AG40" s="287"/>
      <c r="AH40" s="287"/>
      <c r="AI40" s="287"/>
      <c r="AJ40" s="287"/>
      <c r="AK40" s="287"/>
      <c r="AL40" s="283" t="s">
        <v>203</v>
      </c>
      <c r="AM40" s="238"/>
      <c r="AN40" s="238"/>
      <c r="AO40" s="296"/>
      <c r="AQ40" s="302" t="s">
        <v>310</v>
      </c>
      <c r="AR40" s="111"/>
      <c r="AS40" s="111"/>
      <c r="AT40" s="111"/>
      <c r="AU40" s="111"/>
      <c r="AV40" s="111"/>
      <c r="AW40" s="111"/>
      <c r="AX40" s="111"/>
      <c r="AY40" s="310"/>
      <c r="AZ40" s="274" t="s">
        <v>203</v>
      </c>
      <c r="BA40" s="217"/>
      <c r="BB40" s="217"/>
      <c r="BC40" s="217"/>
      <c r="BD40" s="313"/>
      <c r="BE40" s="313"/>
      <c r="BF40" s="316"/>
      <c r="BG40" s="299" t="s">
        <v>426</v>
      </c>
      <c r="BH40" s="29"/>
      <c r="BI40" s="29"/>
      <c r="BJ40" s="29"/>
      <c r="BK40" s="29"/>
      <c r="BL40" s="29"/>
      <c r="BM40" s="1" t="s">
        <v>427</v>
      </c>
      <c r="BN40" s="1"/>
      <c r="BO40" s="1"/>
      <c r="BP40" s="1"/>
      <c r="BQ40" s="1"/>
      <c r="BR40" s="1"/>
      <c r="BS40" s="1"/>
      <c r="BT40" s="1"/>
      <c r="BU40" s="269"/>
      <c r="BV40" s="274">
        <v>87</v>
      </c>
      <c r="BW40" s="217"/>
      <c r="BX40" s="217"/>
      <c r="BY40" s="217"/>
      <c r="BZ40" s="217"/>
      <c r="CA40" s="217"/>
      <c r="CB40" s="326"/>
      <c r="CD40" s="261" t="s">
        <v>370</v>
      </c>
      <c r="CE40" s="1"/>
      <c r="CF40" s="1"/>
      <c r="CG40" s="1"/>
      <c r="CH40" s="1"/>
      <c r="CI40" s="1"/>
      <c r="CJ40" s="1"/>
      <c r="CK40" s="1"/>
      <c r="CL40" s="1"/>
      <c r="CM40" s="1"/>
      <c r="CN40" s="1"/>
      <c r="CO40" s="1"/>
      <c r="CP40" s="1"/>
      <c r="CQ40" s="269"/>
      <c r="CR40" s="274" t="s">
        <v>203</v>
      </c>
      <c r="CS40" s="217"/>
      <c r="CT40" s="217"/>
      <c r="CU40" s="217"/>
      <c r="CV40" s="217"/>
      <c r="CW40" s="217"/>
      <c r="CX40" s="217"/>
      <c r="CY40" s="279"/>
      <c r="CZ40" s="283" t="s">
        <v>203</v>
      </c>
      <c r="DA40" s="335"/>
      <c r="DB40" s="335"/>
      <c r="DC40" s="338"/>
      <c r="DD40" s="288" t="s">
        <v>203</v>
      </c>
      <c r="DE40" s="217"/>
      <c r="DF40" s="217"/>
      <c r="DG40" s="217"/>
      <c r="DH40" s="217"/>
      <c r="DI40" s="217"/>
      <c r="DJ40" s="217"/>
      <c r="DK40" s="279"/>
      <c r="DL40" s="288" t="s">
        <v>203</v>
      </c>
      <c r="DM40" s="217"/>
      <c r="DN40" s="217"/>
      <c r="DO40" s="217"/>
      <c r="DP40" s="217"/>
      <c r="DQ40" s="217"/>
      <c r="DR40" s="217"/>
      <c r="DS40" s="217"/>
      <c r="DT40" s="217"/>
      <c r="DU40" s="217"/>
      <c r="DV40" s="279"/>
      <c r="DW40" s="283" t="s">
        <v>203</v>
      </c>
      <c r="DX40" s="335"/>
      <c r="DY40" s="335"/>
      <c r="DZ40" s="335"/>
      <c r="EA40" s="335"/>
      <c r="EB40" s="335"/>
      <c r="EC40" s="360"/>
    </row>
    <row r="41" spans="2:133" ht="11.25" customHeight="1">
      <c r="B41" s="263" t="s">
        <v>425</v>
      </c>
      <c r="C41" s="267"/>
      <c r="D41" s="267"/>
      <c r="E41" s="267"/>
      <c r="F41" s="267"/>
      <c r="G41" s="267"/>
      <c r="H41" s="267"/>
      <c r="I41" s="267"/>
      <c r="J41" s="267"/>
      <c r="K41" s="267"/>
      <c r="L41" s="267"/>
      <c r="M41" s="267"/>
      <c r="N41" s="267"/>
      <c r="O41" s="267"/>
      <c r="P41" s="267"/>
      <c r="Q41" s="271"/>
      <c r="R41" s="275">
        <v>3154405</v>
      </c>
      <c r="S41" s="277"/>
      <c r="T41" s="277"/>
      <c r="U41" s="277"/>
      <c r="V41" s="277"/>
      <c r="W41" s="277"/>
      <c r="X41" s="277"/>
      <c r="Y41" s="280"/>
      <c r="Z41" s="284">
        <v>100</v>
      </c>
      <c r="AA41" s="284"/>
      <c r="AB41" s="284"/>
      <c r="AC41" s="284"/>
      <c r="AD41" s="289">
        <v>1761297</v>
      </c>
      <c r="AE41" s="289"/>
      <c r="AF41" s="289"/>
      <c r="AG41" s="289"/>
      <c r="AH41" s="289"/>
      <c r="AI41" s="289"/>
      <c r="AJ41" s="289"/>
      <c r="AK41" s="289"/>
      <c r="AL41" s="292">
        <v>100</v>
      </c>
      <c r="AM41" s="294"/>
      <c r="AN41" s="294"/>
      <c r="AO41" s="297"/>
      <c r="AQ41" s="302" t="s">
        <v>428</v>
      </c>
      <c r="AR41" s="111"/>
      <c r="AS41" s="111"/>
      <c r="AT41" s="111"/>
      <c r="AU41" s="111"/>
      <c r="AV41" s="111"/>
      <c r="AW41" s="111"/>
      <c r="AX41" s="111"/>
      <c r="AY41" s="310"/>
      <c r="AZ41" s="274">
        <v>45656</v>
      </c>
      <c r="BA41" s="217"/>
      <c r="BB41" s="217"/>
      <c r="BC41" s="217"/>
      <c r="BD41" s="313"/>
      <c r="BE41" s="313"/>
      <c r="BF41" s="316"/>
      <c r="BG41" s="299"/>
      <c r="BH41" s="29"/>
      <c r="BI41" s="29"/>
      <c r="BJ41" s="29"/>
      <c r="BK41" s="29"/>
      <c r="BL41" s="29"/>
      <c r="BM41" s="1" t="s">
        <v>344</v>
      </c>
      <c r="BN41" s="1"/>
      <c r="BO41" s="1"/>
      <c r="BP41" s="1"/>
      <c r="BQ41" s="1"/>
      <c r="BR41" s="1"/>
      <c r="BS41" s="1"/>
      <c r="BT41" s="1"/>
      <c r="BU41" s="269"/>
      <c r="BV41" s="274" t="s">
        <v>203</v>
      </c>
      <c r="BW41" s="217"/>
      <c r="BX41" s="217"/>
      <c r="BY41" s="217"/>
      <c r="BZ41" s="217"/>
      <c r="CA41" s="217"/>
      <c r="CB41" s="326"/>
      <c r="CD41" s="261" t="s">
        <v>287</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429</v>
      </c>
      <c r="AR42" s="305"/>
      <c r="AS42" s="305"/>
      <c r="AT42" s="305"/>
      <c r="AU42" s="305"/>
      <c r="AV42" s="305"/>
      <c r="AW42" s="305"/>
      <c r="AX42" s="305"/>
      <c r="AY42" s="311"/>
      <c r="AZ42" s="275">
        <v>159935</v>
      </c>
      <c r="BA42" s="277"/>
      <c r="BB42" s="277"/>
      <c r="BC42" s="277"/>
      <c r="BD42" s="312"/>
      <c r="BE42" s="312"/>
      <c r="BF42" s="317"/>
      <c r="BG42" s="177"/>
      <c r="BH42" s="179"/>
      <c r="BI42" s="179"/>
      <c r="BJ42" s="179"/>
      <c r="BK42" s="179"/>
      <c r="BL42" s="179"/>
      <c r="BM42" s="267" t="s">
        <v>430</v>
      </c>
      <c r="BN42" s="267"/>
      <c r="BO42" s="267"/>
      <c r="BP42" s="267"/>
      <c r="BQ42" s="267"/>
      <c r="BR42" s="267"/>
      <c r="BS42" s="267"/>
      <c r="BT42" s="267"/>
      <c r="BU42" s="271"/>
      <c r="BV42" s="275">
        <v>533</v>
      </c>
      <c r="BW42" s="277"/>
      <c r="BX42" s="277"/>
      <c r="BY42" s="277"/>
      <c r="BZ42" s="277"/>
      <c r="CA42" s="277"/>
      <c r="CB42" s="327"/>
      <c r="CD42" s="261" t="s">
        <v>280</v>
      </c>
      <c r="CE42" s="1"/>
      <c r="CF42" s="1"/>
      <c r="CG42" s="1"/>
      <c r="CH42" s="1"/>
      <c r="CI42" s="1"/>
      <c r="CJ42" s="1"/>
      <c r="CK42" s="1"/>
      <c r="CL42" s="1"/>
      <c r="CM42" s="1"/>
      <c r="CN42" s="1"/>
      <c r="CO42" s="1"/>
      <c r="CP42" s="1"/>
      <c r="CQ42" s="269"/>
      <c r="CR42" s="274">
        <v>540126</v>
      </c>
      <c r="CS42" s="313"/>
      <c r="CT42" s="313"/>
      <c r="CU42" s="313"/>
      <c r="CV42" s="313"/>
      <c r="CW42" s="313"/>
      <c r="CX42" s="313"/>
      <c r="CY42" s="332"/>
      <c r="CZ42" s="283">
        <v>17.899999999999999</v>
      </c>
      <c r="DA42" s="335"/>
      <c r="DB42" s="335"/>
      <c r="DC42" s="338"/>
      <c r="DD42" s="288">
        <v>153614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51</v>
      </c>
      <c r="CD43" s="261" t="s">
        <v>60</v>
      </c>
      <c r="CE43" s="1"/>
      <c r="CF43" s="1"/>
      <c r="CG43" s="1"/>
      <c r="CH43" s="1"/>
      <c r="CI43" s="1"/>
      <c r="CJ43" s="1"/>
      <c r="CK43" s="1"/>
      <c r="CL43" s="1"/>
      <c r="CM43" s="1"/>
      <c r="CN43" s="1"/>
      <c r="CO43" s="1"/>
      <c r="CP43" s="1"/>
      <c r="CQ43" s="269"/>
      <c r="CR43" s="274">
        <v>4277</v>
      </c>
      <c r="CS43" s="313"/>
      <c r="CT43" s="313"/>
      <c r="CU43" s="313"/>
      <c r="CV43" s="313"/>
      <c r="CW43" s="313"/>
      <c r="CX43" s="313"/>
      <c r="CY43" s="332"/>
      <c r="CZ43" s="283">
        <v>0.1</v>
      </c>
      <c r="DA43" s="335"/>
      <c r="DB43" s="335"/>
      <c r="DC43" s="338"/>
      <c r="DD43" s="288">
        <v>4277</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179</v>
      </c>
      <c r="CE44" s="41"/>
      <c r="CF44" s="261" t="s">
        <v>431</v>
      </c>
      <c r="CG44" s="1"/>
      <c r="CH44" s="1"/>
      <c r="CI44" s="1"/>
      <c r="CJ44" s="1"/>
      <c r="CK44" s="1"/>
      <c r="CL44" s="1"/>
      <c r="CM44" s="1"/>
      <c r="CN44" s="1"/>
      <c r="CO44" s="1"/>
      <c r="CP44" s="1"/>
      <c r="CQ44" s="269"/>
      <c r="CR44" s="274">
        <v>498798</v>
      </c>
      <c r="CS44" s="217"/>
      <c r="CT44" s="217"/>
      <c r="CU44" s="217"/>
      <c r="CV44" s="217"/>
      <c r="CW44" s="217"/>
      <c r="CX44" s="217"/>
      <c r="CY44" s="279"/>
      <c r="CZ44" s="283">
        <v>16.600000000000001</v>
      </c>
      <c r="DA44" s="238"/>
      <c r="DB44" s="238"/>
      <c r="DC44" s="285"/>
      <c r="DD44" s="288">
        <v>153614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268</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432</v>
      </c>
      <c r="CG45" s="1"/>
      <c r="CH45" s="1"/>
      <c r="CI45" s="1"/>
      <c r="CJ45" s="1"/>
      <c r="CK45" s="1"/>
      <c r="CL45" s="1"/>
      <c r="CM45" s="1"/>
      <c r="CN45" s="1"/>
      <c r="CO45" s="1"/>
      <c r="CP45" s="1"/>
      <c r="CQ45" s="269"/>
      <c r="CR45" s="274">
        <v>199730</v>
      </c>
      <c r="CS45" s="313"/>
      <c r="CT45" s="313"/>
      <c r="CU45" s="313"/>
      <c r="CV45" s="313"/>
      <c r="CW45" s="313"/>
      <c r="CX45" s="313"/>
      <c r="CY45" s="332"/>
      <c r="CZ45" s="283">
        <v>6.6</v>
      </c>
      <c r="DA45" s="335"/>
      <c r="DB45" s="335"/>
      <c r="DC45" s="338"/>
      <c r="DD45" s="288">
        <v>22806</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434</v>
      </c>
      <c r="CG46" s="1"/>
      <c r="CH46" s="1"/>
      <c r="CI46" s="1"/>
      <c r="CJ46" s="1"/>
      <c r="CK46" s="1"/>
      <c r="CL46" s="1"/>
      <c r="CM46" s="1"/>
      <c r="CN46" s="1"/>
      <c r="CO46" s="1"/>
      <c r="CP46" s="1"/>
      <c r="CQ46" s="269"/>
      <c r="CR46" s="274">
        <v>295077</v>
      </c>
      <c r="CS46" s="217"/>
      <c r="CT46" s="217"/>
      <c r="CU46" s="217"/>
      <c r="CV46" s="217"/>
      <c r="CW46" s="217"/>
      <c r="CX46" s="217"/>
      <c r="CY46" s="279"/>
      <c r="CZ46" s="283">
        <v>9.8000000000000007</v>
      </c>
      <c r="DA46" s="238"/>
      <c r="DB46" s="238"/>
      <c r="DC46" s="285"/>
      <c r="DD46" s="288">
        <v>126817</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436</v>
      </c>
      <c r="CG47" s="1"/>
      <c r="CH47" s="1"/>
      <c r="CI47" s="1"/>
      <c r="CJ47" s="1"/>
      <c r="CK47" s="1"/>
      <c r="CL47" s="1"/>
      <c r="CM47" s="1"/>
      <c r="CN47" s="1"/>
      <c r="CO47" s="1"/>
      <c r="CP47" s="1"/>
      <c r="CQ47" s="269"/>
      <c r="CR47" s="274">
        <v>41328</v>
      </c>
      <c r="CS47" s="313"/>
      <c r="CT47" s="313"/>
      <c r="CU47" s="313"/>
      <c r="CV47" s="313"/>
      <c r="CW47" s="313"/>
      <c r="CX47" s="313"/>
      <c r="CY47" s="332"/>
      <c r="CZ47" s="283">
        <v>1.4</v>
      </c>
      <c r="DA47" s="335"/>
      <c r="DB47" s="335"/>
      <c r="DC47" s="338"/>
      <c r="DD47" s="288" t="s">
        <v>203</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ht="11">
      <c r="B48" s="264"/>
      <c r="CD48" s="135"/>
      <c r="CE48" s="142"/>
      <c r="CF48" s="261" t="s">
        <v>437</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196</v>
      </c>
      <c r="CE49" s="267"/>
      <c r="CF49" s="267"/>
      <c r="CG49" s="267"/>
      <c r="CH49" s="267"/>
      <c r="CI49" s="267"/>
      <c r="CJ49" s="267"/>
      <c r="CK49" s="267"/>
      <c r="CL49" s="267"/>
      <c r="CM49" s="267"/>
      <c r="CN49" s="267"/>
      <c r="CO49" s="267"/>
      <c r="CP49" s="267"/>
      <c r="CQ49" s="271"/>
      <c r="CR49" s="275">
        <v>3009972</v>
      </c>
      <c r="CS49" s="312"/>
      <c r="CT49" s="312"/>
      <c r="CU49" s="312"/>
      <c r="CV49" s="312"/>
      <c r="CW49" s="312"/>
      <c r="CX49" s="312"/>
      <c r="CY49" s="333"/>
      <c r="CZ49" s="292">
        <v>100</v>
      </c>
      <c r="DA49" s="336"/>
      <c r="DB49" s="336"/>
      <c r="DC49" s="339"/>
      <c r="DD49" s="342">
        <v>2202142</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XGRqhZrYJ+67O4prnOzVdmonqojq+eNVcqJ2WjjpFL2EOiOJ4KqYODY7BNKyh4PmGYFf8VvAv4KI65zS5/PqhA==" saltValue="qXh476c5mxJ9aWTZsDAzp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fitToWidth="1" fitToHeight="1"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265625" style="363" customWidth="1"/>
    <col min="131" max="131" width="1.63281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132</v>
      </c>
      <c r="DK2" s="707"/>
      <c r="DL2" s="707"/>
      <c r="DM2" s="707"/>
      <c r="DN2" s="707"/>
      <c r="DO2" s="710"/>
      <c r="DP2" s="368"/>
      <c r="DQ2" s="706" t="s">
        <v>305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440</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441</v>
      </c>
      <c r="B5" s="397"/>
      <c r="C5" s="397"/>
      <c r="D5" s="397"/>
      <c r="E5" s="397"/>
      <c r="F5" s="397"/>
      <c r="G5" s="397"/>
      <c r="H5" s="397"/>
      <c r="I5" s="397"/>
      <c r="J5" s="397"/>
      <c r="K5" s="397"/>
      <c r="L5" s="397"/>
      <c r="M5" s="397"/>
      <c r="N5" s="397"/>
      <c r="O5" s="397"/>
      <c r="P5" s="429"/>
      <c r="Q5" s="435" t="s">
        <v>182</v>
      </c>
      <c r="R5" s="447"/>
      <c r="S5" s="447"/>
      <c r="T5" s="447"/>
      <c r="U5" s="458"/>
      <c r="V5" s="435" t="s">
        <v>442</v>
      </c>
      <c r="W5" s="447"/>
      <c r="X5" s="447"/>
      <c r="Y5" s="447"/>
      <c r="Z5" s="458"/>
      <c r="AA5" s="435" t="s">
        <v>443</v>
      </c>
      <c r="AB5" s="447"/>
      <c r="AC5" s="447"/>
      <c r="AD5" s="447"/>
      <c r="AE5" s="447"/>
      <c r="AF5" s="504" t="s">
        <v>180</v>
      </c>
      <c r="AG5" s="447"/>
      <c r="AH5" s="447"/>
      <c r="AI5" s="447"/>
      <c r="AJ5" s="522"/>
      <c r="AK5" s="447" t="s">
        <v>444</v>
      </c>
      <c r="AL5" s="447"/>
      <c r="AM5" s="447"/>
      <c r="AN5" s="447"/>
      <c r="AO5" s="458"/>
      <c r="AP5" s="435" t="s">
        <v>445</v>
      </c>
      <c r="AQ5" s="447"/>
      <c r="AR5" s="447"/>
      <c r="AS5" s="447"/>
      <c r="AT5" s="458"/>
      <c r="AU5" s="435" t="s">
        <v>447</v>
      </c>
      <c r="AV5" s="447"/>
      <c r="AW5" s="447"/>
      <c r="AX5" s="447"/>
      <c r="AY5" s="522"/>
      <c r="AZ5" s="378"/>
      <c r="BA5" s="378"/>
      <c r="BB5" s="378"/>
      <c r="BC5" s="378"/>
      <c r="BD5" s="378"/>
      <c r="BE5" s="576"/>
      <c r="BF5" s="576"/>
      <c r="BG5" s="576"/>
      <c r="BH5" s="576"/>
      <c r="BI5" s="576"/>
      <c r="BJ5" s="576"/>
      <c r="BK5" s="576"/>
      <c r="BL5" s="576"/>
      <c r="BM5" s="576"/>
      <c r="BN5" s="576"/>
      <c r="BO5" s="576"/>
      <c r="BP5" s="576"/>
      <c r="BQ5" s="370" t="s">
        <v>448</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323</v>
      </c>
      <c r="CN5" s="447"/>
      <c r="CO5" s="447"/>
      <c r="CP5" s="447"/>
      <c r="CQ5" s="458"/>
      <c r="CR5" s="435" t="s">
        <v>245</v>
      </c>
      <c r="CS5" s="447"/>
      <c r="CT5" s="447"/>
      <c r="CU5" s="447"/>
      <c r="CV5" s="458"/>
      <c r="CW5" s="435" t="s">
        <v>52</v>
      </c>
      <c r="CX5" s="447"/>
      <c r="CY5" s="447"/>
      <c r="CZ5" s="447"/>
      <c r="DA5" s="458"/>
      <c r="DB5" s="435" t="s">
        <v>418</v>
      </c>
      <c r="DC5" s="447"/>
      <c r="DD5" s="447"/>
      <c r="DE5" s="447"/>
      <c r="DF5" s="458"/>
      <c r="DG5" s="700" t="s">
        <v>243</v>
      </c>
      <c r="DH5" s="703"/>
      <c r="DI5" s="703"/>
      <c r="DJ5" s="703"/>
      <c r="DK5" s="708"/>
      <c r="DL5" s="700" t="s">
        <v>449</v>
      </c>
      <c r="DM5" s="703"/>
      <c r="DN5" s="703"/>
      <c r="DO5" s="703"/>
      <c r="DP5" s="708"/>
      <c r="DQ5" s="435" t="s">
        <v>451</v>
      </c>
      <c r="DR5" s="447"/>
      <c r="DS5" s="447"/>
      <c r="DT5" s="447"/>
      <c r="DU5" s="458"/>
      <c r="DV5" s="435" t="s">
        <v>447</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452</v>
      </c>
      <c r="C7" s="419"/>
      <c r="D7" s="419"/>
      <c r="E7" s="419"/>
      <c r="F7" s="419"/>
      <c r="G7" s="419"/>
      <c r="H7" s="419"/>
      <c r="I7" s="419"/>
      <c r="J7" s="419"/>
      <c r="K7" s="419"/>
      <c r="L7" s="419"/>
      <c r="M7" s="419"/>
      <c r="N7" s="419"/>
      <c r="O7" s="419"/>
      <c r="P7" s="431"/>
      <c r="Q7" s="437">
        <v>3003</v>
      </c>
      <c r="R7" s="449"/>
      <c r="S7" s="449"/>
      <c r="T7" s="449"/>
      <c r="U7" s="449"/>
      <c r="V7" s="449">
        <v>2863</v>
      </c>
      <c r="W7" s="449"/>
      <c r="X7" s="449"/>
      <c r="Y7" s="449"/>
      <c r="Z7" s="449"/>
      <c r="AA7" s="449">
        <v>140</v>
      </c>
      <c r="AB7" s="449"/>
      <c r="AC7" s="449"/>
      <c r="AD7" s="449"/>
      <c r="AE7" s="492"/>
      <c r="AF7" s="506">
        <v>104</v>
      </c>
      <c r="AG7" s="519"/>
      <c r="AH7" s="519"/>
      <c r="AI7" s="519"/>
      <c r="AJ7" s="524"/>
      <c r="AK7" s="532">
        <v>10</v>
      </c>
      <c r="AL7" s="449"/>
      <c r="AM7" s="449"/>
      <c r="AN7" s="449"/>
      <c r="AO7" s="449"/>
      <c r="AP7" s="449">
        <v>2198</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266</v>
      </c>
      <c r="BT7" s="419"/>
      <c r="BU7" s="419"/>
      <c r="BV7" s="419"/>
      <c r="BW7" s="419"/>
      <c r="BX7" s="419"/>
      <c r="BY7" s="419"/>
      <c r="BZ7" s="419"/>
      <c r="CA7" s="419"/>
      <c r="CB7" s="419"/>
      <c r="CC7" s="419"/>
      <c r="CD7" s="419"/>
      <c r="CE7" s="419"/>
      <c r="CF7" s="419"/>
      <c r="CG7" s="431"/>
      <c r="CH7" s="663">
        <v>1</v>
      </c>
      <c r="CI7" s="666"/>
      <c r="CJ7" s="666"/>
      <c r="CK7" s="666"/>
      <c r="CL7" s="681"/>
      <c r="CM7" s="663">
        <v>17</v>
      </c>
      <c r="CN7" s="666"/>
      <c r="CO7" s="666"/>
      <c r="CP7" s="666"/>
      <c r="CQ7" s="681"/>
      <c r="CR7" s="663">
        <v>10</v>
      </c>
      <c r="CS7" s="666"/>
      <c r="CT7" s="666"/>
      <c r="CU7" s="666"/>
      <c r="CV7" s="681"/>
      <c r="CW7" s="663" t="s">
        <v>203</v>
      </c>
      <c r="CX7" s="666"/>
      <c r="CY7" s="666"/>
      <c r="CZ7" s="666"/>
      <c r="DA7" s="681"/>
      <c r="DB7" s="663" t="s">
        <v>203</v>
      </c>
      <c r="DC7" s="666"/>
      <c r="DD7" s="666"/>
      <c r="DE7" s="666"/>
      <c r="DF7" s="681"/>
      <c r="DG7" s="663" t="s">
        <v>203</v>
      </c>
      <c r="DH7" s="666"/>
      <c r="DI7" s="666"/>
      <c r="DJ7" s="666"/>
      <c r="DK7" s="681"/>
      <c r="DL7" s="663" t="s">
        <v>203</v>
      </c>
      <c r="DM7" s="666"/>
      <c r="DN7" s="666"/>
      <c r="DO7" s="666"/>
      <c r="DP7" s="681"/>
      <c r="DQ7" s="663" t="s">
        <v>203</v>
      </c>
      <c r="DR7" s="666"/>
      <c r="DS7" s="666"/>
      <c r="DT7" s="666"/>
      <c r="DU7" s="681"/>
      <c r="DV7" s="399"/>
      <c r="DW7" s="419"/>
      <c r="DX7" s="419"/>
      <c r="DY7" s="419"/>
      <c r="DZ7" s="717"/>
      <c r="EA7" s="576"/>
    </row>
    <row r="8" spans="1:131" s="364" customFormat="1" ht="26.25" customHeight="1">
      <c r="A8" s="373">
        <v>2</v>
      </c>
      <c r="B8" s="400" t="s">
        <v>438</v>
      </c>
      <c r="C8" s="420"/>
      <c r="D8" s="420"/>
      <c r="E8" s="420"/>
      <c r="F8" s="420"/>
      <c r="G8" s="420"/>
      <c r="H8" s="420"/>
      <c r="I8" s="420"/>
      <c r="J8" s="420"/>
      <c r="K8" s="420"/>
      <c r="L8" s="420"/>
      <c r="M8" s="420"/>
      <c r="N8" s="420"/>
      <c r="O8" s="420"/>
      <c r="P8" s="432"/>
      <c r="Q8" s="438">
        <v>99</v>
      </c>
      <c r="R8" s="450"/>
      <c r="S8" s="450"/>
      <c r="T8" s="450"/>
      <c r="U8" s="450"/>
      <c r="V8" s="450">
        <v>95</v>
      </c>
      <c r="W8" s="450"/>
      <c r="X8" s="450"/>
      <c r="Y8" s="450"/>
      <c r="Z8" s="450"/>
      <c r="AA8" s="450">
        <v>4</v>
      </c>
      <c r="AB8" s="450"/>
      <c r="AC8" s="450"/>
      <c r="AD8" s="450"/>
      <c r="AE8" s="461"/>
      <c r="AF8" s="507">
        <v>4</v>
      </c>
      <c r="AG8" s="456"/>
      <c r="AH8" s="456"/>
      <c r="AI8" s="456"/>
      <c r="AJ8" s="525"/>
      <c r="AK8" s="460">
        <v>5</v>
      </c>
      <c r="AL8" s="450"/>
      <c r="AM8" s="450"/>
      <c r="AN8" s="450"/>
      <c r="AO8" s="450"/>
      <c r="AP8" s="450" t="s">
        <v>203</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454</v>
      </c>
      <c r="C9" s="420"/>
      <c r="D9" s="420"/>
      <c r="E9" s="420"/>
      <c r="F9" s="420"/>
      <c r="G9" s="420"/>
      <c r="H9" s="420"/>
      <c r="I9" s="420"/>
      <c r="J9" s="420"/>
      <c r="K9" s="420"/>
      <c r="L9" s="420"/>
      <c r="M9" s="420"/>
      <c r="N9" s="420"/>
      <c r="O9" s="420"/>
      <c r="P9" s="432"/>
      <c r="Q9" s="438">
        <v>82</v>
      </c>
      <c r="R9" s="450"/>
      <c r="S9" s="450"/>
      <c r="T9" s="450"/>
      <c r="U9" s="450"/>
      <c r="V9" s="450">
        <v>81</v>
      </c>
      <c r="W9" s="450"/>
      <c r="X9" s="450"/>
      <c r="Y9" s="450"/>
      <c r="Z9" s="450"/>
      <c r="AA9" s="450">
        <v>1</v>
      </c>
      <c r="AB9" s="450"/>
      <c r="AC9" s="450"/>
      <c r="AD9" s="450"/>
      <c r="AE9" s="461"/>
      <c r="AF9" s="507">
        <v>1</v>
      </c>
      <c r="AG9" s="456"/>
      <c r="AH9" s="456"/>
      <c r="AI9" s="456"/>
      <c r="AJ9" s="525"/>
      <c r="AK9" s="460">
        <v>22</v>
      </c>
      <c r="AL9" s="450"/>
      <c r="AM9" s="450"/>
      <c r="AN9" s="450"/>
      <c r="AO9" s="450"/>
      <c r="AP9" s="450">
        <v>1</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455</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306</v>
      </c>
      <c r="C23" s="421"/>
      <c r="D23" s="421"/>
      <c r="E23" s="421"/>
      <c r="F23" s="421"/>
      <c r="G23" s="421"/>
      <c r="H23" s="421"/>
      <c r="I23" s="421"/>
      <c r="J23" s="421"/>
      <c r="K23" s="421"/>
      <c r="L23" s="421"/>
      <c r="M23" s="421"/>
      <c r="N23" s="421"/>
      <c r="O23" s="421"/>
      <c r="P23" s="433"/>
      <c r="Q23" s="440">
        <v>3184</v>
      </c>
      <c r="R23" s="452"/>
      <c r="S23" s="452"/>
      <c r="T23" s="452"/>
      <c r="U23" s="452"/>
      <c r="V23" s="452">
        <v>3039</v>
      </c>
      <c r="W23" s="452"/>
      <c r="X23" s="452"/>
      <c r="Y23" s="452"/>
      <c r="Z23" s="452"/>
      <c r="AA23" s="452">
        <v>145</v>
      </c>
      <c r="AB23" s="452"/>
      <c r="AC23" s="452"/>
      <c r="AD23" s="452"/>
      <c r="AE23" s="494"/>
      <c r="AF23" s="508">
        <v>108</v>
      </c>
      <c r="AG23" s="452"/>
      <c r="AH23" s="452"/>
      <c r="AI23" s="452"/>
      <c r="AJ23" s="526"/>
      <c r="AK23" s="534"/>
      <c r="AL23" s="455"/>
      <c r="AM23" s="455"/>
      <c r="AN23" s="455"/>
      <c r="AO23" s="455"/>
      <c r="AP23" s="452">
        <v>2199</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383</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420</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441</v>
      </c>
      <c r="B26" s="397"/>
      <c r="C26" s="397"/>
      <c r="D26" s="397"/>
      <c r="E26" s="397"/>
      <c r="F26" s="397"/>
      <c r="G26" s="397"/>
      <c r="H26" s="397"/>
      <c r="I26" s="397"/>
      <c r="J26" s="397"/>
      <c r="K26" s="397"/>
      <c r="L26" s="397"/>
      <c r="M26" s="397"/>
      <c r="N26" s="397"/>
      <c r="O26" s="397"/>
      <c r="P26" s="429"/>
      <c r="Q26" s="435" t="s">
        <v>457</v>
      </c>
      <c r="R26" s="447"/>
      <c r="S26" s="447"/>
      <c r="T26" s="447"/>
      <c r="U26" s="458"/>
      <c r="V26" s="435" t="s">
        <v>458</v>
      </c>
      <c r="W26" s="447"/>
      <c r="X26" s="447"/>
      <c r="Y26" s="447"/>
      <c r="Z26" s="458"/>
      <c r="AA26" s="435" t="s">
        <v>166</v>
      </c>
      <c r="AB26" s="447"/>
      <c r="AC26" s="447"/>
      <c r="AD26" s="447"/>
      <c r="AE26" s="447"/>
      <c r="AF26" s="509" t="s">
        <v>249</v>
      </c>
      <c r="AG26" s="520"/>
      <c r="AH26" s="520"/>
      <c r="AI26" s="520"/>
      <c r="AJ26" s="527"/>
      <c r="AK26" s="447" t="s">
        <v>387</v>
      </c>
      <c r="AL26" s="447"/>
      <c r="AM26" s="447"/>
      <c r="AN26" s="447"/>
      <c r="AO26" s="458"/>
      <c r="AP26" s="435" t="s">
        <v>360</v>
      </c>
      <c r="AQ26" s="447"/>
      <c r="AR26" s="447"/>
      <c r="AS26" s="447"/>
      <c r="AT26" s="458"/>
      <c r="AU26" s="435" t="s">
        <v>459</v>
      </c>
      <c r="AV26" s="447"/>
      <c r="AW26" s="447"/>
      <c r="AX26" s="447"/>
      <c r="AY26" s="458"/>
      <c r="AZ26" s="435" t="s">
        <v>460</v>
      </c>
      <c r="BA26" s="447"/>
      <c r="BB26" s="447"/>
      <c r="BC26" s="447"/>
      <c r="BD26" s="458"/>
      <c r="BE26" s="435" t="s">
        <v>447</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63</v>
      </c>
      <c r="C28" s="419"/>
      <c r="D28" s="419"/>
      <c r="E28" s="419"/>
      <c r="F28" s="419"/>
      <c r="G28" s="419"/>
      <c r="H28" s="419"/>
      <c r="I28" s="419"/>
      <c r="J28" s="419"/>
      <c r="K28" s="419"/>
      <c r="L28" s="419"/>
      <c r="M28" s="419"/>
      <c r="N28" s="419"/>
      <c r="O28" s="419"/>
      <c r="P28" s="431"/>
      <c r="Q28" s="441">
        <v>347</v>
      </c>
      <c r="R28" s="453"/>
      <c r="S28" s="453"/>
      <c r="T28" s="453"/>
      <c r="U28" s="453"/>
      <c r="V28" s="453">
        <v>346</v>
      </c>
      <c r="W28" s="453"/>
      <c r="X28" s="453"/>
      <c r="Y28" s="453"/>
      <c r="Z28" s="453"/>
      <c r="AA28" s="453">
        <v>2</v>
      </c>
      <c r="AB28" s="453"/>
      <c r="AC28" s="453"/>
      <c r="AD28" s="453"/>
      <c r="AE28" s="495"/>
      <c r="AF28" s="511">
        <v>2</v>
      </c>
      <c r="AG28" s="453"/>
      <c r="AH28" s="453"/>
      <c r="AI28" s="453"/>
      <c r="AJ28" s="529"/>
      <c r="AK28" s="535">
        <v>6</v>
      </c>
      <c r="AL28" s="453"/>
      <c r="AM28" s="453"/>
      <c r="AN28" s="453"/>
      <c r="AO28" s="453"/>
      <c r="AP28" s="453" t="s">
        <v>203</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461</v>
      </c>
      <c r="C29" s="420"/>
      <c r="D29" s="420"/>
      <c r="E29" s="420"/>
      <c r="F29" s="420"/>
      <c r="G29" s="420"/>
      <c r="H29" s="420"/>
      <c r="I29" s="420"/>
      <c r="J29" s="420"/>
      <c r="K29" s="420"/>
      <c r="L29" s="420"/>
      <c r="M29" s="420"/>
      <c r="N29" s="420"/>
      <c r="O29" s="420"/>
      <c r="P29" s="432"/>
      <c r="Q29" s="438">
        <v>73</v>
      </c>
      <c r="R29" s="450"/>
      <c r="S29" s="450"/>
      <c r="T29" s="450"/>
      <c r="U29" s="450"/>
      <c r="V29" s="450">
        <v>70</v>
      </c>
      <c r="W29" s="450"/>
      <c r="X29" s="450"/>
      <c r="Y29" s="450"/>
      <c r="Z29" s="450"/>
      <c r="AA29" s="450">
        <v>3</v>
      </c>
      <c r="AB29" s="450"/>
      <c r="AC29" s="450"/>
      <c r="AD29" s="450"/>
      <c r="AE29" s="461"/>
      <c r="AF29" s="507">
        <v>3</v>
      </c>
      <c r="AG29" s="456"/>
      <c r="AH29" s="456"/>
      <c r="AI29" s="456"/>
      <c r="AJ29" s="525"/>
      <c r="AK29" s="460">
        <v>14</v>
      </c>
      <c r="AL29" s="450"/>
      <c r="AM29" s="450"/>
      <c r="AN29" s="450"/>
      <c r="AO29" s="450"/>
      <c r="AP29" s="450" t="s">
        <v>203</v>
      </c>
      <c r="AQ29" s="450"/>
      <c r="AR29" s="450"/>
      <c r="AS29" s="450"/>
      <c r="AT29" s="450"/>
      <c r="AU29" s="450" t="s">
        <v>203</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29</v>
      </c>
      <c r="C30" s="420"/>
      <c r="D30" s="420"/>
      <c r="E30" s="420"/>
      <c r="F30" s="420"/>
      <c r="G30" s="420"/>
      <c r="H30" s="420"/>
      <c r="I30" s="420"/>
      <c r="J30" s="420"/>
      <c r="K30" s="420"/>
      <c r="L30" s="420"/>
      <c r="M30" s="420"/>
      <c r="N30" s="420"/>
      <c r="O30" s="420"/>
      <c r="P30" s="432"/>
      <c r="Q30" s="438">
        <v>496</v>
      </c>
      <c r="R30" s="450"/>
      <c r="S30" s="450"/>
      <c r="T30" s="450"/>
      <c r="U30" s="450"/>
      <c r="V30" s="450">
        <v>480</v>
      </c>
      <c r="W30" s="450"/>
      <c r="X30" s="450"/>
      <c r="Y30" s="450"/>
      <c r="Z30" s="450"/>
      <c r="AA30" s="450">
        <v>16</v>
      </c>
      <c r="AB30" s="450"/>
      <c r="AC30" s="450"/>
      <c r="AD30" s="450"/>
      <c r="AE30" s="461"/>
      <c r="AF30" s="507">
        <v>16</v>
      </c>
      <c r="AG30" s="456"/>
      <c r="AH30" s="456"/>
      <c r="AI30" s="456"/>
      <c r="AJ30" s="525"/>
      <c r="AK30" s="460">
        <v>97</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226</v>
      </c>
      <c r="C31" s="420"/>
      <c r="D31" s="420"/>
      <c r="E31" s="420"/>
      <c r="F31" s="420"/>
      <c r="G31" s="420"/>
      <c r="H31" s="420"/>
      <c r="I31" s="420"/>
      <c r="J31" s="420"/>
      <c r="K31" s="420"/>
      <c r="L31" s="420"/>
      <c r="M31" s="420"/>
      <c r="N31" s="420"/>
      <c r="O31" s="420"/>
      <c r="P31" s="432"/>
      <c r="Q31" s="438">
        <v>51</v>
      </c>
      <c r="R31" s="450"/>
      <c r="S31" s="450"/>
      <c r="T31" s="450"/>
      <c r="U31" s="450"/>
      <c r="V31" s="450">
        <v>51</v>
      </c>
      <c r="W31" s="450"/>
      <c r="X31" s="450"/>
      <c r="Y31" s="450"/>
      <c r="Z31" s="450"/>
      <c r="AA31" s="450">
        <v>0</v>
      </c>
      <c r="AB31" s="450"/>
      <c r="AC31" s="450"/>
      <c r="AD31" s="450"/>
      <c r="AE31" s="461"/>
      <c r="AF31" s="507">
        <v>0</v>
      </c>
      <c r="AG31" s="456"/>
      <c r="AH31" s="456"/>
      <c r="AI31" s="456"/>
      <c r="AJ31" s="525"/>
      <c r="AK31" s="460">
        <v>22</v>
      </c>
      <c r="AL31" s="450"/>
      <c r="AM31" s="450"/>
      <c r="AN31" s="450"/>
      <c r="AO31" s="450"/>
      <c r="AP31" s="450" t="s">
        <v>203</v>
      </c>
      <c r="AQ31" s="450"/>
      <c r="AR31" s="450"/>
      <c r="AS31" s="450"/>
      <c r="AT31" s="450"/>
      <c r="AU31" s="450" t="s">
        <v>203</v>
      </c>
      <c r="AV31" s="450"/>
      <c r="AW31" s="450"/>
      <c r="AX31" s="450"/>
      <c r="AY31" s="450"/>
      <c r="AZ31" s="597" t="s">
        <v>203</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48</v>
      </c>
      <c r="C32" s="420"/>
      <c r="D32" s="420"/>
      <c r="E32" s="420"/>
      <c r="F32" s="420"/>
      <c r="G32" s="420"/>
      <c r="H32" s="420"/>
      <c r="I32" s="420"/>
      <c r="J32" s="420"/>
      <c r="K32" s="420"/>
      <c r="L32" s="420"/>
      <c r="M32" s="420"/>
      <c r="N32" s="420"/>
      <c r="O32" s="420"/>
      <c r="P32" s="432"/>
      <c r="Q32" s="438">
        <v>100</v>
      </c>
      <c r="R32" s="450"/>
      <c r="S32" s="450"/>
      <c r="T32" s="450"/>
      <c r="U32" s="450"/>
      <c r="V32" s="450">
        <v>99</v>
      </c>
      <c r="W32" s="450"/>
      <c r="X32" s="450"/>
      <c r="Y32" s="450"/>
      <c r="Z32" s="450"/>
      <c r="AA32" s="450">
        <v>1</v>
      </c>
      <c r="AB32" s="450"/>
      <c r="AC32" s="450"/>
      <c r="AD32" s="450"/>
      <c r="AE32" s="461"/>
      <c r="AF32" s="507">
        <v>1</v>
      </c>
      <c r="AG32" s="456"/>
      <c r="AH32" s="456"/>
      <c r="AI32" s="456"/>
      <c r="AJ32" s="525"/>
      <c r="AK32" s="460">
        <v>70</v>
      </c>
      <c r="AL32" s="450"/>
      <c r="AM32" s="450"/>
      <c r="AN32" s="450"/>
      <c r="AO32" s="450"/>
      <c r="AP32" s="450">
        <v>648</v>
      </c>
      <c r="AQ32" s="450"/>
      <c r="AR32" s="450"/>
      <c r="AS32" s="450"/>
      <c r="AT32" s="450"/>
      <c r="AU32" s="450">
        <v>513</v>
      </c>
      <c r="AV32" s="450"/>
      <c r="AW32" s="450"/>
      <c r="AX32" s="450"/>
      <c r="AY32" s="450"/>
      <c r="AZ32" s="597" t="s">
        <v>203</v>
      </c>
      <c r="BA32" s="597"/>
      <c r="BB32" s="597"/>
      <c r="BC32" s="597"/>
      <c r="BD32" s="597"/>
      <c r="BE32" s="565" t="s">
        <v>25</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463</v>
      </c>
      <c r="C33" s="420"/>
      <c r="D33" s="420"/>
      <c r="E33" s="420"/>
      <c r="F33" s="420"/>
      <c r="G33" s="420"/>
      <c r="H33" s="420"/>
      <c r="I33" s="420"/>
      <c r="J33" s="420"/>
      <c r="K33" s="420"/>
      <c r="L33" s="420"/>
      <c r="M33" s="420"/>
      <c r="N33" s="420"/>
      <c r="O33" s="420"/>
      <c r="P33" s="432"/>
      <c r="Q33" s="438">
        <v>58</v>
      </c>
      <c r="R33" s="450"/>
      <c r="S33" s="450"/>
      <c r="T33" s="450"/>
      <c r="U33" s="450"/>
      <c r="V33" s="450">
        <v>56</v>
      </c>
      <c r="W33" s="450"/>
      <c r="X33" s="450"/>
      <c r="Y33" s="450"/>
      <c r="Z33" s="450"/>
      <c r="AA33" s="450">
        <v>2</v>
      </c>
      <c r="AB33" s="450"/>
      <c r="AC33" s="450"/>
      <c r="AD33" s="450"/>
      <c r="AE33" s="461"/>
      <c r="AF33" s="507">
        <v>2</v>
      </c>
      <c r="AG33" s="456"/>
      <c r="AH33" s="456"/>
      <c r="AI33" s="456"/>
      <c r="AJ33" s="525"/>
      <c r="AK33" s="460">
        <v>28</v>
      </c>
      <c r="AL33" s="450"/>
      <c r="AM33" s="450"/>
      <c r="AN33" s="450"/>
      <c r="AO33" s="450"/>
      <c r="AP33" s="450">
        <v>107</v>
      </c>
      <c r="AQ33" s="450"/>
      <c r="AR33" s="450"/>
      <c r="AS33" s="450"/>
      <c r="AT33" s="450"/>
      <c r="AU33" s="450">
        <v>107</v>
      </c>
      <c r="AV33" s="450"/>
      <c r="AW33" s="450"/>
      <c r="AX33" s="450"/>
      <c r="AY33" s="450"/>
      <c r="AZ33" s="597" t="s">
        <v>203</v>
      </c>
      <c r="BA33" s="597"/>
      <c r="BB33" s="597"/>
      <c r="BC33" s="597"/>
      <c r="BD33" s="597"/>
      <c r="BE33" s="565" t="s">
        <v>25</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464</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24</v>
      </c>
      <c r="AG63" s="452"/>
      <c r="AH63" s="452"/>
      <c r="AI63" s="452"/>
      <c r="AJ63" s="526"/>
      <c r="AK63" s="534"/>
      <c r="AL63" s="455"/>
      <c r="AM63" s="455"/>
      <c r="AN63" s="455"/>
      <c r="AO63" s="455"/>
      <c r="AP63" s="452">
        <v>755</v>
      </c>
      <c r="AQ63" s="452"/>
      <c r="AR63" s="452"/>
      <c r="AS63" s="452"/>
      <c r="AT63" s="452"/>
      <c r="AU63" s="452">
        <v>620</v>
      </c>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453</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419</v>
      </c>
      <c r="B66" s="397"/>
      <c r="C66" s="397"/>
      <c r="D66" s="397"/>
      <c r="E66" s="397"/>
      <c r="F66" s="397"/>
      <c r="G66" s="397"/>
      <c r="H66" s="397"/>
      <c r="I66" s="397"/>
      <c r="J66" s="397"/>
      <c r="K66" s="397"/>
      <c r="L66" s="397"/>
      <c r="M66" s="397"/>
      <c r="N66" s="397"/>
      <c r="O66" s="397"/>
      <c r="P66" s="429"/>
      <c r="Q66" s="435" t="s">
        <v>457</v>
      </c>
      <c r="R66" s="447"/>
      <c r="S66" s="447"/>
      <c r="T66" s="447"/>
      <c r="U66" s="458"/>
      <c r="V66" s="435" t="s">
        <v>458</v>
      </c>
      <c r="W66" s="447"/>
      <c r="X66" s="447"/>
      <c r="Y66" s="447"/>
      <c r="Z66" s="458"/>
      <c r="AA66" s="435" t="s">
        <v>166</v>
      </c>
      <c r="AB66" s="447"/>
      <c r="AC66" s="447"/>
      <c r="AD66" s="447"/>
      <c r="AE66" s="458"/>
      <c r="AF66" s="512" t="s">
        <v>249</v>
      </c>
      <c r="AG66" s="520"/>
      <c r="AH66" s="520"/>
      <c r="AI66" s="520"/>
      <c r="AJ66" s="530"/>
      <c r="AK66" s="435" t="s">
        <v>387</v>
      </c>
      <c r="AL66" s="397"/>
      <c r="AM66" s="397"/>
      <c r="AN66" s="397"/>
      <c r="AO66" s="429"/>
      <c r="AP66" s="435" t="s">
        <v>360</v>
      </c>
      <c r="AQ66" s="447"/>
      <c r="AR66" s="447"/>
      <c r="AS66" s="447"/>
      <c r="AT66" s="458"/>
      <c r="AU66" s="435" t="s">
        <v>465</v>
      </c>
      <c r="AV66" s="447"/>
      <c r="AW66" s="447"/>
      <c r="AX66" s="447"/>
      <c r="AY66" s="458"/>
      <c r="AZ66" s="435" t="s">
        <v>447</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521</v>
      </c>
      <c r="C68" s="419"/>
      <c r="D68" s="419"/>
      <c r="E68" s="419"/>
      <c r="F68" s="419"/>
      <c r="G68" s="419"/>
      <c r="H68" s="419"/>
      <c r="I68" s="419"/>
      <c r="J68" s="419"/>
      <c r="K68" s="419"/>
      <c r="L68" s="419"/>
      <c r="M68" s="419"/>
      <c r="N68" s="419"/>
      <c r="O68" s="419"/>
      <c r="P68" s="431"/>
      <c r="Q68" s="437">
        <v>2063</v>
      </c>
      <c r="R68" s="449"/>
      <c r="S68" s="449"/>
      <c r="T68" s="449"/>
      <c r="U68" s="449"/>
      <c r="V68" s="449">
        <v>2033</v>
      </c>
      <c r="W68" s="449"/>
      <c r="X68" s="449"/>
      <c r="Y68" s="449"/>
      <c r="Z68" s="449"/>
      <c r="AA68" s="449">
        <v>30</v>
      </c>
      <c r="AB68" s="449"/>
      <c r="AC68" s="449"/>
      <c r="AD68" s="449"/>
      <c r="AE68" s="449"/>
      <c r="AF68" s="449">
        <v>30</v>
      </c>
      <c r="AG68" s="449"/>
      <c r="AH68" s="449"/>
      <c r="AI68" s="449"/>
      <c r="AJ68" s="449"/>
      <c r="AK68" s="449">
        <v>45</v>
      </c>
      <c r="AL68" s="449"/>
      <c r="AM68" s="449"/>
      <c r="AN68" s="449"/>
      <c r="AO68" s="449"/>
      <c r="AP68" s="449">
        <v>502</v>
      </c>
      <c r="AQ68" s="449"/>
      <c r="AR68" s="449"/>
      <c r="AS68" s="449"/>
      <c r="AT68" s="449"/>
      <c r="AU68" s="449">
        <v>33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7</v>
      </c>
      <c r="C69" s="420"/>
      <c r="D69" s="420"/>
      <c r="E69" s="420"/>
      <c r="F69" s="420"/>
      <c r="G69" s="420"/>
      <c r="H69" s="420"/>
      <c r="I69" s="420"/>
      <c r="J69" s="420"/>
      <c r="K69" s="420"/>
      <c r="L69" s="420"/>
      <c r="M69" s="420"/>
      <c r="N69" s="420"/>
      <c r="O69" s="420"/>
      <c r="P69" s="432"/>
      <c r="Q69" s="438">
        <v>13812</v>
      </c>
      <c r="R69" s="450"/>
      <c r="S69" s="450"/>
      <c r="T69" s="450"/>
      <c r="U69" s="450"/>
      <c r="V69" s="450">
        <v>16236</v>
      </c>
      <c r="W69" s="450"/>
      <c r="X69" s="450"/>
      <c r="Y69" s="450"/>
      <c r="Z69" s="450"/>
      <c r="AA69" s="450">
        <v>-2423</v>
      </c>
      <c r="AB69" s="450"/>
      <c r="AC69" s="450"/>
      <c r="AD69" s="450"/>
      <c r="AE69" s="450"/>
      <c r="AF69" s="450">
        <v>5236</v>
      </c>
      <c r="AG69" s="450"/>
      <c r="AH69" s="450"/>
      <c r="AI69" s="450"/>
      <c r="AJ69" s="450"/>
      <c r="AK69" s="450" t="s">
        <v>203</v>
      </c>
      <c r="AL69" s="450"/>
      <c r="AM69" s="450"/>
      <c r="AN69" s="450"/>
      <c r="AO69" s="450"/>
      <c r="AP69" s="450">
        <v>14901</v>
      </c>
      <c r="AQ69" s="450"/>
      <c r="AR69" s="450"/>
      <c r="AS69" s="450"/>
      <c r="AT69" s="450"/>
      <c r="AU69" s="450">
        <v>142</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536</v>
      </c>
      <c r="C70" s="420"/>
      <c r="D70" s="420"/>
      <c r="E70" s="420"/>
      <c r="F70" s="420"/>
      <c r="G70" s="420"/>
      <c r="H70" s="420"/>
      <c r="I70" s="420"/>
      <c r="J70" s="420"/>
      <c r="K70" s="420"/>
      <c r="L70" s="420"/>
      <c r="M70" s="420"/>
      <c r="N70" s="420"/>
      <c r="O70" s="420"/>
      <c r="P70" s="432"/>
      <c r="Q70" s="438">
        <v>439</v>
      </c>
      <c r="R70" s="450"/>
      <c r="S70" s="450"/>
      <c r="T70" s="450"/>
      <c r="U70" s="450"/>
      <c r="V70" s="450">
        <v>511</v>
      </c>
      <c r="W70" s="450"/>
      <c r="X70" s="450"/>
      <c r="Y70" s="450"/>
      <c r="Z70" s="450"/>
      <c r="AA70" s="450">
        <v>-72</v>
      </c>
      <c r="AB70" s="450"/>
      <c r="AC70" s="450"/>
      <c r="AD70" s="450"/>
      <c r="AE70" s="450"/>
      <c r="AF70" s="450">
        <v>213</v>
      </c>
      <c r="AG70" s="450"/>
      <c r="AH70" s="450"/>
      <c r="AI70" s="450"/>
      <c r="AJ70" s="450"/>
      <c r="AK70" s="450" t="s">
        <v>203</v>
      </c>
      <c r="AL70" s="450"/>
      <c r="AM70" s="450"/>
      <c r="AN70" s="450"/>
      <c r="AO70" s="450"/>
      <c r="AP70" s="450" t="s">
        <v>203</v>
      </c>
      <c r="AQ70" s="450"/>
      <c r="AR70" s="450"/>
      <c r="AS70" s="450"/>
      <c r="AT70" s="450"/>
      <c r="AU70" s="450" t="s">
        <v>203</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537</v>
      </c>
      <c r="C71" s="420"/>
      <c r="D71" s="420"/>
      <c r="E71" s="420"/>
      <c r="F71" s="420"/>
      <c r="G71" s="420"/>
      <c r="H71" s="420"/>
      <c r="I71" s="420"/>
      <c r="J71" s="420"/>
      <c r="K71" s="420"/>
      <c r="L71" s="420"/>
      <c r="M71" s="420"/>
      <c r="N71" s="420"/>
      <c r="O71" s="420"/>
      <c r="P71" s="432"/>
      <c r="Q71" s="438">
        <v>159</v>
      </c>
      <c r="R71" s="450"/>
      <c r="S71" s="450"/>
      <c r="T71" s="450"/>
      <c r="U71" s="450"/>
      <c r="V71" s="450">
        <v>134</v>
      </c>
      <c r="W71" s="450"/>
      <c r="X71" s="450"/>
      <c r="Y71" s="450"/>
      <c r="Z71" s="450"/>
      <c r="AA71" s="450">
        <v>24</v>
      </c>
      <c r="AB71" s="450"/>
      <c r="AC71" s="450"/>
      <c r="AD71" s="450"/>
      <c r="AE71" s="450"/>
      <c r="AF71" s="450">
        <v>24</v>
      </c>
      <c r="AG71" s="450"/>
      <c r="AH71" s="450"/>
      <c r="AI71" s="450"/>
      <c r="AJ71" s="450"/>
      <c r="AK71" s="450">
        <v>9</v>
      </c>
      <c r="AL71" s="450"/>
      <c r="AM71" s="450"/>
      <c r="AN71" s="450"/>
      <c r="AO71" s="450"/>
      <c r="AP71" s="450" t="s">
        <v>203</v>
      </c>
      <c r="AQ71" s="450"/>
      <c r="AR71" s="450"/>
      <c r="AS71" s="450"/>
      <c r="AT71" s="450"/>
      <c r="AU71" s="450" t="s">
        <v>203</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538</v>
      </c>
      <c r="C72" s="420"/>
      <c r="D72" s="420"/>
      <c r="E72" s="420"/>
      <c r="F72" s="420"/>
      <c r="G72" s="420"/>
      <c r="H72" s="420"/>
      <c r="I72" s="420"/>
      <c r="J72" s="420"/>
      <c r="K72" s="420"/>
      <c r="L72" s="420"/>
      <c r="M72" s="420"/>
      <c r="N72" s="420"/>
      <c r="O72" s="420"/>
      <c r="P72" s="432"/>
      <c r="Q72" s="438">
        <v>4300</v>
      </c>
      <c r="R72" s="450"/>
      <c r="S72" s="450"/>
      <c r="T72" s="450"/>
      <c r="U72" s="450"/>
      <c r="V72" s="450">
        <v>3691</v>
      </c>
      <c r="W72" s="450"/>
      <c r="X72" s="450"/>
      <c r="Y72" s="450"/>
      <c r="Z72" s="450"/>
      <c r="AA72" s="450">
        <v>609</v>
      </c>
      <c r="AB72" s="450"/>
      <c r="AC72" s="450"/>
      <c r="AD72" s="450"/>
      <c r="AE72" s="450"/>
      <c r="AF72" s="450">
        <v>609</v>
      </c>
      <c r="AG72" s="450"/>
      <c r="AH72" s="450"/>
      <c r="AI72" s="450"/>
      <c r="AJ72" s="450"/>
      <c r="AK72" s="450">
        <v>5</v>
      </c>
      <c r="AL72" s="450"/>
      <c r="AM72" s="450"/>
      <c r="AN72" s="450"/>
      <c r="AO72" s="450"/>
      <c r="AP72" s="450" t="s">
        <v>203</v>
      </c>
      <c r="AQ72" s="450"/>
      <c r="AR72" s="450"/>
      <c r="AS72" s="450"/>
      <c r="AT72" s="450"/>
      <c r="AU72" s="450" t="s">
        <v>203</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82</v>
      </c>
      <c r="C73" s="420"/>
      <c r="D73" s="420"/>
      <c r="E73" s="420"/>
      <c r="F73" s="420"/>
      <c r="G73" s="420"/>
      <c r="H73" s="420"/>
      <c r="I73" s="420"/>
      <c r="J73" s="420"/>
      <c r="K73" s="420"/>
      <c r="L73" s="420"/>
      <c r="M73" s="420"/>
      <c r="N73" s="420"/>
      <c r="O73" s="420"/>
      <c r="P73" s="432"/>
      <c r="Q73" s="438">
        <v>91</v>
      </c>
      <c r="R73" s="450"/>
      <c r="S73" s="450"/>
      <c r="T73" s="450"/>
      <c r="U73" s="450"/>
      <c r="V73" s="450">
        <v>85</v>
      </c>
      <c r="W73" s="450"/>
      <c r="X73" s="450"/>
      <c r="Y73" s="450"/>
      <c r="Z73" s="450"/>
      <c r="AA73" s="450">
        <v>5</v>
      </c>
      <c r="AB73" s="450"/>
      <c r="AC73" s="450"/>
      <c r="AD73" s="450"/>
      <c r="AE73" s="450"/>
      <c r="AF73" s="450">
        <v>5</v>
      </c>
      <c r="AG73" s="450"/>
      <c r="AH73" s="450"/>
      <c r="AI73" s="450"/>
      <c r="AJ73" s="450"/>
      <c r="AK73" s="450">
        <v>5</v>
      </c>
      <c r="AL73" s="450"/>
      <c r="AM73" s="450"/>
      <c r="AN73" s="450"/>
      <c r="AO73" s="450"/>
      <c r="AP73" s="450" t="s">
        <v>203</v>
      </c>
      <c r="AQ73" s="450"/>
      <c r="AR73" s="450"/>
      <c r="AS73" s="450"/>
      <c r="AT73" s="450"/>
      <c r="AU73" s="450" t="s">
        <v>203</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97</v>
      </c>
      <c r="C74" s="420"/>
      <c r="D74" s="420"/>
      <c r="E74" s="420"/>
      <c r="F74" s="420"/>
      <c r="G74" s="420"/>
      <c r="H74" s="420"/>
      <c r="I74" s="420"/>
      <c r="J74" s="420"/>
      <c r="K74" s="420"/>
      <c r="L74" s="420"/>
      <c r="M74" s="420"/>
      <c r="N74" s="420"/>
      <c r="O74" s="420"/>
      <c r="P74" s="432"/>
      <c r="Q74" s="438">
        <v>258426</v>
      </c>
      <c r="R74" s="450"/>
      <c r="S74" s="450"/>
      <c r="T74" s="450"/>
      <c r="U74" s="450"/>
      <c r="V74" s="450">
        <v>253861</v>
      </c>
      <c r="W74" s="450"/>
      <c r="X74" s="450"/>
      <c r="Y74" s="450"/>
      <c r="Z74" s="450"/>
      <c r="AA74" s="450">
        <v>4745</v>
      </c>
      <c r="AB74" s="450"/>
      <c r="AC74" s="450"/>
      <c r="AD74" s="450"/>
      <c r="AE74" s="450"/>
      <c r="AF74" s="450">
        <v>4745</v>
      </c>
      <c r="AG74" s="450"/>
      <c r="AH74" s="450"/>
      <c r="AI74" s="450"/>
      <c r="AJ74" s="450"/>
      <c r="AK74" s="450">
        <v>1906</v>
      </c>
      <c r="AL74" s="450"/>
      <c r="AM74" s="450"/>
      <c r="AN74" s="450"/>
      <c r="AO74" s="450"/>
      <c r="AP74" s="450" t="s">
        <v>203</v>
      </c>
      <c r="AQ74" s="450"/>
      <c r="AR74" s="450"/>
      <c r="AS74" s="450"/>
      <c r="AT74" s="450"/>
      <c r="AU74" s="450" t="s">
        <v>203</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t="s">
        <v>203</v>
      </c>
      <c r="R75" s="456"/>
      <c r="S75" s="456"/>
      <c r="T75" s="456"/>
      <c r="U75" s="460"/>
      <c r="V75" s="461" t="s">
        <v>203</v>
      </c>
      <c r="W75" s="456"/>
      <c r="X75" s="456"/>
      <c r="Y75" s="456"/>
      <c r="Z75" s="460"/>
      <c r="AA75" s="461" t="s">
        <v>203</v>
      </c>
      <c r="AB75" s="456"/>
      <c r="AC75" s="456"/>
      <c r="AD75" s="456"/>
      <c r="AE75" s="460"/>
      <c r="AF75" s="461" t="s">
        <v>203</v>
      </c>
      <c r="AG75" s="456"/>
      <c r="AH75" s="456"/>
      <c r="AI75" s="456"/>
      <c r="AJ75" s="460"/>
      <c r="AK75" s="461" t="s">
        <v>203</v>
      </c>
      <c r="AL75" s="456"/>
      <c r="AM75" s="456"/>
      <c r="AN75" s="456"/>
      <c r="AO75" s="460"/>
      <c r="AP75" s="461" t="s">
        <v>203</v>
      </c>
      <c r="AQ75" s="456"/>
      <c r="AR75" s="456"/>
      <c r="AS75" s="456"/>
      <c r="AT75" s="460"/>
      <c r="AU75" s="461" t="s">
        <v>203</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t="s">
        <v>203</v>
      </c>
      <c r="R76" s="456"/>
      <c r="S76" s="456"/>
      <c r="T76" s="456"/>
      <c r="U76" s="460"/>
      <c r="V76" s="461" t="s">
        <v>203</v>
      </c>
      <c r="W76" s="456"/>
      <c r="X76" s="456"/>
      <c r="Y76" s="456"/>
      <c r="Z76" s="460"/>
      <c r="AA76" s="461" t="s">
        <v>203</v>
      </c>
      <c r="AB76" s="456"/>
      <c r="AC76" s="456"/>
      <c r="AD76" s="456"/>
      <c r="AE76" s="460"/>
      <c r="AF76" s="461" t="s">
        <v>203</v>
      </c>
      <c r="AG76" s="456"/>
      <c r="AH76" s="456"/>
      <c r="AI76" s="456"/>
      <c r="AJ76" s="460"/>
      <c r="AK76" s="461" t="s">
        <v>203</v>
      </c>
      <c r="AL76" s="456"/>
      <c r="AM76" s="456"/>
      <c r="AN76" s="456"/>
      <c r="AO76" s="460"/>
      <c r="AP76" s="461" t="s">
        <v>203</v>
      </c>
      <c r="AQ76" s="456"/>
      <c r="AR76" s="456"/>
      <c r="AS76" s="456"/>
      <c r="AT76" s="460"/>
      <c r="AU76" s="461" t="s">
        <v>203</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t="s">
        <v>203</v>
      </c>
      <c r="R77" s="456"/>
      <c r="S77" s="456"/>
      <c r="T77" s="456"/>
      <c r="U77" s="460"/>
      <c r="V77" s="461" t="s">
        <v>203</v>
      </c>
      <c r="W77" s="456"/>
      <c r="X77" s="456"/>
      <c r="Y77" s="456"/>
      <c r="Z77" s="460"/>
      <c r="AA77" s="461" t="s">
        <v>203</v>
      </c>
      <c r="AB77" s="456"/>
      <c r="AC77" s="456"/>
      <c r="AD77" s="456"/>
      <c r="AE77" s="460"/>
      <c r="AF77" s="461" t="s">
        <v>203</v>
      </c>
      <c r="AG77" s="456"/>
      <c r="AH77" s="456"/>
      <c r="AI77" s="456"/>
      <c r="AJ77" s="460"/>
      <c r="AK77" s="461" t="s">
        <v>203</v>
      </c>
      <c r="AL77" s="456"/>
      <c r="AM77" s="456"/>
      <c r="AN77" s="456"/>
      <c r="AO77" s="460"/>
      <c r="AP77" s="461" t="s">
        <v>203</v>
      </c>
      <c r="AQ77" s="456"/>
      <c r="AR77" s="456"/>
      <c r="AS77" s="456"/>
      <c r="AT77" s="460"/>
      <c r="AU77" s="461" t="s">
        <v>203</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t="s">
        <v>203</v>
      </c>
      <c r="R78" s="450"/>
      <c r="S78" s="450"/>
      <c r="T78" s="450"/>
      <c r="U78" s="450"/>
      <c r="V78" s="450" t="s">
        <v>203</v>
      </c>
      <c r="W78" s="450"/>
      <c r="X78" s="450"/>
      <c r="Y78" s="450"/>
      <c r="Z78" s="450"/>
      <c r="AA78" s="450" t="s">
        <v>203</v>
      </c>
      <c r="AB78" s="450"/>
      <c r="AC78" s="450"/>
      <c r="AD78" s="450"/>
      <c r="AE78" s="450"/>
      <c r="AF78" s="450" t="s">
        <v>203</v>
      </c>
      <c r="AG78" s="450"/>
      <c r="AH78" s="450"/>
      <c r="AI78" s="450"/>
      <c r="AJ78" s="450"/>
      <c r="AK78" s="450" t="s">
        <v>203</v>
      </c>
      <c r="AL78" s="450"/>
      <c r="AM78" s="450"/>
      <c r="AN78" s="450"/>
      <c r="AO78" s="450"/>
      <c r="AP78" s="450" t="s">
        <v>203</v>
      </c>
      <c r="AQ78" s="450"/>
      <c r="AR78" s="450"/>
      <c r="AS78" s="450"/>
      <c r="AT78" s="450"/>
      <c r="AU78" s="450" t="s">
        <v>203</v>
      </c>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t="s">
        <v>203</v>
      </c>
      <c r="R79" s="450"/>
      <c r="S79" s="450"/>
      <c r="T79" s="450"/>
      <c r="U79" s="450"/>
      <c r="V79" s="450" t="s">
        <v>203</v>
      </c>
      <c r="W79" s="450"/>
      <c r="X79" s="450"/>
      <c r="Y79" s="450"/>
      <c r="Z79" s="450"/>
      <c r="AA79" s="450" t="s">
        <v>203</v>
      </c>
      <c r="AB79" s="450"/>
      <c r="AC79" s="450"/>
      <c r="AD79" s="450"/>
      <c r="AE79" s="450"/>
      <c r="AF79" s="450" t="s">
        <v>203</v>
      </c>
      <c r="AG79" s="450"/>
      <c r="AH79" s="450"/>
      <c r="AI79" s="450"/>
      <c r="AJ79" s="450"/>
      <c r="AK79" s="450" t="s">
        <v>203</v>
      </c>
      <c r="AL79" s="450"/>
      <c r="AM79" s="450"/>
      <c r="AN79" s="450"/>
      <c r="AO79" s="450"/>
      <c r="AP79" s="450" t="s">
        <v>203</v>
      </c>
      <c r="AQ79" s="450"/>
      <c r="AR79" s="450"/>
      <c r="AS79" s="450"/>
      <c r="AT79" s="450"/>
      <c r="AU79" s="450" t="s">
        <v>203</v>
      </c>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t="s">
        <v>203</v>
      </c>
      <c r="R80" s="450"/>
      <c r="S80" s="450"/>
      <c r="T80" s="450"/>
      <c r="U80" s="450"/>
      <c r="V80" s="450" t="s">
        <v>203</v>
      </c>
      <c r="W80" s="450"/>
      <c r="X80" s="450"/>
      <c r="Y80" s="450"/>
      <c r="Z80" s="450"/>
      <c r="AA80" s="450" t="s">
        <v>203</v>
      </c>
      <c r="AB80" s="450"/>
      <c r="AC80" s="450"/>
      <c r="AD80" s="450"/>
      <c r="AE80" s="450"/>
      <c r="AF80" s="450" t="s">
        <v>203</v>
      </c>
      <c r="AG80" s="450"/>
      <c r="AH80" s="450"/>
      <c r="AI80" s="450"/>
      <c r="AJ80" s="450"/>
      <c r="AK80" s="450" t="s">
        <v>203</v>
      </c>
      <c r="AL80" s="450"/>
      <c r="AM80" s="450"/>
      <c r="AN80" s="450"/>
      <c r="AO80" s="450"/>
      <c r="AP80" s="450" t="s">
        <v>203</v>
      </c>
      <c r="AQ80" s="450"/>
      <c r="AR80" s="450"/>
      <c r="AS80" s="450"/>
      <c r="AT80" s="450"/>
      <c r="AU80" s="450" t="s">
        <v>203</v>
      </c>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t="s">
        <v>203</v>
      </c>
      <c r="R81" s="450"/>
      <c r="S81" s="450"/>
      <c r="T81" s="450"/>
      <c r="U81" s="450"/>
      <c r="V81" s="450" t="s">
        <v>203</v>
      </c>
      <c r="W81" s="450"/>
      <c r="X81" s="450"/>
      <c r="Y81" s="450"/>
      <c r="Z81" s="450"/>
      <c r="AA81" s="450" t="s">
        <v>203</v>
      </c>
      <c r="AB81" s="450"/>
      <c r="AC81" s="450"/>
      <c r="AD81" s="450"/>
      <c r="AE81" s="450"/>
      <c r="AF81" s="450" t="s">
        <v>203</v>
      </c>
      <c r="AG81" s="450"/>
      <c r="AH81" s="450"/>
      <c r="AI81" s="450"/>
      <c r="AJ81" s="450"/>
      <c r="AK81" s="450" t="s">
        <v>203</v>
      </c>
      <c r="AL81" s="450"/>
      <c r="AM81" s="450"/>
      <c r="AN81" s="450"/>
      <c r="AO81" s="450"/>
      <c r="AP81" s="450" t="s">
        <v>203</v>
      </c>
      <c r="AQ81" s="450"/>
      <c r="AR81" s="450"/>
      <c r="AS81" s="450"/>
      <c r="AT81" s="450"/>
      <c r="AU81" s="450" t="s">
        <v>203</v>
      </c>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t="s">
        <v>203</v>
      </c>
      <c r="R82" s="450"/>
      <c r="S82" s="450"/>
      <c r="T82" s="450"/>
      <c r="U82" s="450"/>
      <c r="V82" s="450" t="s">
        <v>203</v>
      </c>
      <c r="W82" s="450"/>
      <c r="X82" s="450"/>
      <c r="Y82" s="450"/>
      <c r="Z82" s="450"/>
      <c r="AA82" s="450" t="s">
        <v>203</v>
      </c>
      <c r="AB82" s="450"/>
      <c r="AC82" s="450"/>
      <c r="AD82" s="450"/>
      <c r="AE82" s="450"/>
      <c r="AF82" s="450" t="s">
        <v>203</v>
      </c>
      <c r="AG82" s="450"/>
      <c r="AH82" s="450"/>
      <c r="AI82" s="450"/>
      <c r="AJ82" s="450"/>
      <c r="AK82" s="450" t="s">
        <v>203</v>
      </c>
      <c r="AL82" s="450"/>
      <c r="AM82" s="450"/>
      <c r="AN82" s="450"/>
      <c r="AO82" s="450"/>
      <c r="AP82" s="450" t="s">
        <v>203</v>
      </c>
      <c r="AQ82" s="450"/>
      <c r="AR82" s="450"/>
      <c r="AS82" s="450"/>
      <c r="AT82" s="450"/>
      <c r="AU82" s="450" t="s">
        <v>203</v>
      </c>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t="s">
        <v>203</v>
      </c>
      <c r="R83" s="450"/>
      <c r="S83" s="450"/>
      <c r="T83" s="450"/>
      <c r="U83" s="450"/>
      <c r="V83" s="450" t="s">
        <v>203</v>
      </c>
      <c r="W83" s="450"/>
      <c r="X83" s="450"/>
      <c r="Y83" s="450"/>
      <c r="Z83" s="450"/>
      <c r="AA83" s="450" t="s">
        <v>203</v>
      </c>
      <c r="AB83" s="450"/>
      <c r="AC83" s="450"/>
      <c r="AD83" s="450"/>
      <c r="AE83" s="450"/>
      <c r="AF83" s="450" t="s">
        <v>203</v>
      </c>
      <c r="AG83" s="450"/>
      <c r="AH83" s="450"/>
      <c r="AI83" s="450"/>
      <c r="AJ83" s="450"/>
      <c r="AK83" s="450" t="s">
        <v>203</v>
      </c>
      <c r="AL83" s="450"/>
      <c r="AM83" s="450"/>
      <c r="AN83" s="450"/>
      <c r="AO83" s="450"/>
      <c r="AP83" s="450" t="s">
        <v>203</v>
      </c>
      <c r="AQ83" s="450"/>
      <c r="AR83" s="450"/>
      <c r="AS83" s="450"/>
      <c r="AT83" s="450"/>
      <c r="AU83" s="450" t="s">
        <v>203</v>
      </c>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t="s">
        <v>203</v>
      </c>
      <c r="R84" s="450"/>
      <c r="S84" s="450"/>
      <c r="T84" s="450"/>
      <c r="U84" s="450"/>
      <c r="V84" s="450" t="s">
        <v>203</v>
      </c>
      <c r="W84" s="450"/>
      <c r="X84" s="450"/>
      <c r="Y84" s="450"/>
      <c r="Z84" s="450"/>
      <c r="AA84" s="450" t="s">
        <v>203</v>
      </c>
      <c r="AB84" s="450"/>
      <c r="AC84" s="450"/>
      <c r="AD84" s="450"/>
      <c r="AE84" s="450"/>
      <c r="AF84" s="450" t="s">
        <v>203</v>
      </c>
      <c r="AG84" s="450"/>
      <c r="AH84" s="450"/>
      <c r="AI84" s="450"/>
      <c r="AJ84" s="450"/>
      <c r="AK84" s="450" t="s">
        <v>203</v>
      </c>
      <c r="AL84" s="450"/>
      <c r="AM84" s="450"/>
      <c r="AN84" s="450"/>
      <c r="AO84" s="450"/>
      <c r="AP84" s="450" t="s">
        <v>203</v>
      </c>
      <c r="AQ84" s="450"/>
      <c r="AR84" s="450"/>
      <c r="AS84" s="450"/>
      <c r="AT84" s="450"/>
      <c r="AU84" s="450" t="s">
        <v>203</v>
      </c>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t="s">
        <v>203</v>
      </c>
      <c r="R85" s="450"/>
      <c r="S85" s="450"/>
      <c r="T85" s="450"/>
      <c r="U85" s="450"/>
      <c r="V85" s="450" t="s">
        <v>203</v>
      </c>
      <c r="W85" s="450"/>
      <c r="X85" s="450"/>
      <c r="Y85" s="450"/>
      <c r="Z85" s="450"/>
      <c r="AA85" s="450" t="s">
        <v>203</v>
      </c>
      <c r="AB85" s="450"/>
      <c r="AC85" s="450"/>
      <c r="AD85" s="450"/>
      <c r="AE85" s="450"/>
      <c r="AF85" s="450" t="s">
        <v>203</v>
      </c>
      <c r="AG85" s="450"/>
      <c r="AH85" s="450"/>
      <c r="AI85" s="450"/>
      <c r="AJ85" s="450"/>
      <c r="AK85" s="450" t="s">
        <v>203</v>
      </c>
      <c r="AL85" s="450"/>
      <c r="AM85" s="450"/>
      <c r="AN85" s="450"/>
      <c r="AO85" s="450"/>
      <c r="AP85" s="450" t="s">
        <v>203</v>
      </c>
      <c r="AQ85" s="450"/>
      <c r="AR85" s="450"/>
      <c r="AS85" s="450"/>
      <c r="AT85" s="450"/>
      <c r="AU85" s="450" t="s">
        <v>203</v>
      </c>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t="s">
        <v>203</v>
      </c>
      <c r="R86" s="450"/>
      <c r="S86" s="450"/>
      <c r="T86" s="450"/>
      <c r="U86" s="450"/>
      <c r="V86" s="450" t="s">
        <v>203</v>
      </c>
      <c r="W86" s="450"/>
      <c r="X86" s="450"/>
      <c r="Y86" s="450"/>
      <c r="Z86" s="450"/>
      <c r="AA86" s="450" t="s">
        <v>203</v>
      </c>
      <c r="AB86" s="450"/>
      <c r="AC86" s="450"/>
      <c r="AD86" s="450"/>
      <c r="AE86" s="450"/>
      <c r="AF86" s="450" t="s">
        <v>203</v>
      </c>
      <c r="AG86" s="450"/>
      <c r="AH86" s="450"/>
      <c r="AI86" s="450"/>
      <c r="AJ86" s="450"/>
      <c r="AK86" s="450" t="s">
        <v>203</v>
      </c>
      <c r="AL86" s="450"/>
      <c r="AM86" s="450"/>
      <c r="AN86" s="450"/>
      <c r="AO86" s="450"/>
      <c r="AP86" s="450" t="s">
        <v>203</v>
      </c>
      <c r="AQ86" s="450"/>
      <c r="AR86" s="450"/>
      <c r="AS86" s="450"/>
      <c r="AT86" s="450"/>
      <c r="AU86" s="450" t="s">
        <v>203</v>
      </c>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t="s">
        <v>203</v>
      </c>
      <c r="R87" s="457"/>
      <c r="S87" s="457"/>
      <c r="T87" s="457"/>
      <c r="U87" s="457"/>
      <c r="V87" s="457" t="s">
        <v>203</v>
      </c>
      <c r="W87" s="457"/>
      <c r="X87" s="457"/>
      <c r="Y87" s="457"/>
      <c r="Z87" s="457"/>
      <c r="AA87" s="457" t="s">
        <v>203</v>
      </c>
      <c r="AB87" s="457"/>
      <c r="AC87" s="457"/>
      <c r="AD87" s="457"/>
      <c r="AE87" s="457"/>
      <c r="AF87" s="457" t="s">
        <v>203</v>
      </c>
      <c r="AG87" s="457"/>
      <c r="AH87" s="457"/>
      <c r="AI87" s="457"/>
      <c r="AJ87" s="457"/>
      <c r="AK87" s="457" t="s">
        <v>203</v>
      </c>
      <c r="AL87" s="457"/>
      <c r="AM87" s="457"/>
      <c r="AN87" s="457"/>
      <c r="AO87" s="457"/>
      <c r="AP87" s="457" t="s">
        <v>203</v>
      </c>
      <c r="AQ87" s="457"/>
      <c r="AR87" s="457"/>
      <c r="AS87" s="457"/>
      <c r="AT87" s="457"/>
      <c r="AU87" s="457" t="s">
        <v>203</v>
      </c>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10862</v>
      </c>
      <c r="AG88" s="452"/>
      <c r="AH88" s="452"/>
      <c r="AI88" s="452"/>
      <c r="AJ88" s="452"/>
      <c r="AK88" s="455"/>
      <c r="AL88" s="455"/>
      <c r="AM88" s="455"/>
      <c r="AN88" s="455"/>
      <c r="AO88" s="455"/>
      <c r="AP88" s="452">
        <v>15403</v>
      </c>
      <c r="AQ88" s="452"/>
      <c r="AR88" s="452"/>
      <c r="AS88" s="452"/>
      <c r="AT88" s="452"/>
      <c r="AU88" s="452">
        <v>175</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450</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10</v>
      </c>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109</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466</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467</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283</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468</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469</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433</v>
      </c>
      <c r="AB109" s="406"/>
      <c r="AC109" s="406"/>
      <c r="AD109" s="406"/>
      <c r="AE109" s="469"/>
      <c r="AF109" s="480" t="s">
        <v>470</v>
      </c>
      <c r="AG109" s="406"/>
      <c r="AH109" s="406"/>
      <c r="AI109" s="406"/>
      <c r="AJ109" s="469"/>
      <c r="AK109" s="480" t="s">
        <v>388</v>
      </c>
      <c r="AL109" s="406"/>
      <c r="AM109" s="406"/>
      <c r="AN109" s="406"/>
      <c r="AO109" s="469"/>
      <c r="AP109" s="480" t="s">
        <v>471</v>
      </c>
      <c r="AQ109" s="406"/>
      <c r="AR109" s="406"/>
      <c r="AS109" s="406"/>
      <c r="AT109" s="555"/>
      <c r="AU109" s="383" t="s">
        <v>469</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433</v>
      </c>
      <c r="BR109" s="406"/>
      <c r="BS109" s="406"/>
      <c r="BT109" s="406"/>
      <c r="BU109" s="469"/>
      <c r="BV109" s="480" t="s">
        <v>470</v>
      </c>
      <c r="BW109" s="406"/>
      <c r="BX109" s="406"/>
      <c r="BY109" s="406"/>
      <c r="BZ109" s="469"/>
      <c r="CA109" s="480" t="s">
        <v>388</v>
      </c>
      <c r="CB109" s="406"/>
      <c r="CC109" s="406"/>
      <c r="CD109" s="406"/>
      <c r="CE109" s="469"/>
      <c r="CF109" s="655" t="s">
        <v>471</v>
      </c>
      <c r="CG109" s="655"/>
      <c r="CH109" s="655"/>
      <c r="CI109" s="655"/>
      <c r="CJ109" s="655"/>
      <c r="CK109" s="480" t="s">
        <v>96</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433</v>
      </c>
      <c r="DH109" s="406"/>
      <c r="DI109" s="406"/>
      <c r="DJ109" s="406"/>
      <c r="DK109" s="469"/>
      <c r="DL109" s="480" t="s">
        <v>470</v>
      </c>
      <c r="DM109" s="406"/>
      <c r="DN109" s="406"/>
      <c r="DO109" s="406"/>
      <c r="DP109" s="469"/>
      <c r="DQ109" s="480" t="s">
        <v>388</v>
      </c>
      <c r="DR109" s="406"/>
      <c r="DS109" s="406"/>
      <c r="DT109" s="406"/>
      <c r="DU109" s="469"/>
      <c r="DV109" s="480" t="s">
        <v>471</v>
      </c>
      <c r="DW109" s="406"/>
      <c r="DX109" s="406"/>
      <c r="DY109" s="406"/>
      <c r="DZ109" s="555"/>
    </row>
    <row r="110" spans="1:131" s="365" customFormat="1" ht="26.25" customHeight="1">
      <c r="A110" s="384" t="s">
        <v>331</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269891</v>
      </c>
      <c r="AB110" s="487"/>
      <c r="AC110" s="487"/>
      <c r="AD110" s="487"/>
      <c r="AE110" s="498"/>
      <c r="AF110" s="514">
        <v>288293</v>
      </c>
      <c r="AG110" s="487"/>
      <c r="AH110" s="487"/>
      <c r="AI110" s="487"/>
      <c r="AJ110" s="498"/>
      <c r="AK110" s="514">
        <v>288568</v>
      </c>
      <c r="AL110" s="487"/>
      <c r="AM110" s="487"/>
      <c r="AN110" s="487"/>
      <c r="AO110" s="498"/>
      <c r="AP110" s="538">
        <v>18.7</v>
      </c>
      <c r="AQ110" s="546"/>
      <c r="AR110" s="546"/>
      <c r="AS110" s="546"/>
      <c r="AT110" s="556"/>
      <c r="AU110" s="568" t="s">
        <v>128</v>
      </c>
      <c r="AV110" s="577"/>
      <c r="AW110" s="577"/>
      <c r="AX110" s="577"/>
      <c r="AY110" s="577"/>
      <c r="AZ110" s="424" t="s">
        <v>231</v>
      </c>
      <c r="BA110" s="407"/>
      <c r="BB110" s="407"/>
      <c r="BC110" s="407"/>
      <c r="BD110" s="407"/>
      <c r="BE110" s="407"/>
      <c r="BF110" s="407"/>
      <c r="BG110" s="407"/>
      <c r="BH110" s="407"/>
      <c r="BI110" s="407"/>
      <c r="BJ110" s="407"/>
      <c r="BK110" s="407"/>
      <c r="BL110" s="407"/>
      <c r="BM110" s="407"/>
      <c r="BN110" s="407"/>
      <c r="BO110" s="407"/>
      <c r="BP110" s="470"/>
      <c r="BQ110" s="632">
        <v>2322196</v>
      </c>
      <c r="BR110" s="640"/>
      <c r="BS110" s="640"/>
      <c r="BT110" s="640"/>
      <c r="BU110" s="640"/>
      <c r="BV110" s="640">
        <v>2290220</v>
      </c>
      <c r="BW110" s="640"/>
      <c r="BX110" s="640"/>
      <c r="BY110" s="640"/>
      <c r="BZ110" s="640"/>
      <c r="CA110" s="640">
        <v>2199479</v>
      </c>
      <c r="CB110" s="640"/>
      <c r="CC110" s="640"/>
      <c r="CD110" s="640"/>
      <c r="CE110" s="640"/>
      <c r="CF110" s="656">
        <v>142.19999999999999</v>
      </c>
      <c r="CG110" s="660"/>
      <c r="CH110" s="660"/>
      <c r="CI110" s="660"/>
      <c r="CJ110" s="660"/>
      <c r="CK110" s="672" t="s">
        <v>384</v>
      </c>
      <c r="CL110" s="412"/>
      <c r="CM110" s="424" t="s">
        <v>66</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456</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472</v>
      </c>
      <c r="BA111" s="378"/>
      <c r="BB111" s="378"/>
      <c r="BC111" s="378"/>
      <c r="BD111" s="378"/>
      <c r="BE111" s="378"/>
      <c r="BF111" s="378"/>
      <c r="BG111" s="378"/>
      <c r="BH111" s="378"/>
      <c r="BI111" s="378"/>
      <c r="BJ111" s="378"/>
      <c r="BK111" s="378"/>
      <c r="BL111" s="378"/>
      <c r="BM111" s="378"/>
      <c r="BN111" s="378"/>
      <c r="BO111" s="378"/>
      <c r="BP111" s="472"/>
      <c r="BQ111" s="633" t="s">
        <v>203</v>
      </c>
      <c r="BR111" s="641"/>
      <c r="BS111" s="641"/>
      <c r="BT111" s="641"/>
      <c r="BU111" s="641"/>
      <c r="BV111" s="641" t="s">
        <v>203</v>
      </c>
      <c r="BW111" s="641"/>
      <c r="BX111" s="641"/>
      <c r="BY111" s="641"/>
      <c r="BZ111" s="641"/>
      <c r="CA111" s="641" t="s">
        <v>203</v>
      </c>
      <c r="CB111" s="641"/>
      <c r="CC111" s="641"/>
      <c r="CD111" s="641"/>
      <c r="CE111" s="641"/>
      <c r="CF111" s="657" t="s">
        <v>203</v>
      </c>
      <c r="CG111" s="661"/>
      <c r="CH111" s="661"/>
      <c r="CI111" s="661"/>
      <c r="CJ111" s="661"/>
      <c r="CK111" s="673"/>
      <c r="CL111" s="413"/>
      <c r="CM111" s="425" t="s">
        <v>144</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156</v>
      </c>
      <c r="B112" s="409"/>
      <c r="C112" s="378" t="s">
        <v>474</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271</v>
      </c>
      <c r="BA112" s="378"/>
      <c r="BB112" s="378"/>
      <c r="BC112" s="378"/>
      <c r="BD112" s="378"/>
      <c r="BE112" s="378"/>
      <c r="BF112" s="378"/>
      <c r="BG112" s="378"/>
      <c r="BH112" s="378"/>
      <c r="BI112" s="378"/>
      <c r="BJ112" s="378"/>
      <c r="BK112" s="378"/>
      <c r="BL112" s="378"/>
      <c r="BM112" s="378"/>
      <c r="BN112" s="378"/>
      <c r="BO112" s="378"/>
      <c r="BP112" s="472"/>
      <c r="BQ112" s="633">
        <v>573426</v>
      </c>
      <c r="BR112" s="641"/>
      <c r="BS112" s="641"/>
      <c r="BT112" s="641"/>
      <c r="BU112" s="641"/>
      <c r="BV112" s="641">
        <v>660297</v>
      </c>
      <c r="BW112" s="641"/>
      <c r="BX112" s="641"/>
      <c r="BY112" s="641"/>
      <c r="BZ112" s="641"/>
      <c r="CA112" s="641">
        <v>620032</v>
      </c>
      <c r="CB112" s="641"/>
      <c r="CC112" s="641"/>
      <c r="CD112" s="641"/>
      <c r="CE112" s="641"/>
      <c r="CF112" s="657">
        <v>40.1</v>
      </c>
      <c r="CG112" s="661"/>
      <c r="CH112" s="661"/>
      <c r="CI112" s="661"/>
      <c r="CJ112" s="661"/>
      <c r="CK112" s="673"/>
      <c r="CL112" s="413"/>
      <c r="CM112" s="425" t="s">
        <v>393</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52734</v>
      </c>
      <c r="AB113" s="446"/>
      <c r="AC113" s="446"/>
      <c r="AD113" s="446"/>
      <c r="AE113" s="499"/>
      <c r="AF113" s="515">
        <v>40076</v>
      </c>
      <c r="AG113" s="446"/>
      <c r="AH113" s="446"/>
      <c r="AI113" s="446"/>
      <c r="AJ113" s="499"/>
      <c r="AK113" s="515">
        <v>55109</v>
      </c>
      <c r="AL113" s="446"/>
      <c r="AM113" s="446"/>
      <c r="AN113" s="446"/>
      <c r="AO113" s="499"/>
      <c r="AP113" s="539">
        <v>3.6</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192110</v>
      </c>
      <c r="BR113" s="641"/>
      <c r="BS113" s="641"/>
      <c r="BT113" s="641"/>
      <c r="BU113" s="641"/>
      <c r="BV113" s="641">
        <v>174745</v>
      </c>
      <c r="BW113" s="641"/>
      <c r="BX113" s="641"/>
      <c r="BY113" s="641"/>
      <c r="BZ113" s="641"/>
      <c r="CA113" s="641">
        <v>175193</v>
      </c>
      <c r="CB113" s="641"/>
      <c r="CC113" s="641"/>
      <c r="CD113" s="641"/>
      <c r="CE113" s="641"/>
      <c r="CF113" s="657">
        <v>11.3</v>
      </c>
      <c r="CG113" s="661"/>
      <c r="CH113" s="661"/>
      <c r="CI113" s="661"/>
      <c r="CJ113" s="661"/>
      <c r="CK113" s="673"/>
      <c r="CL113" s="413"/>
      <c r="CM113" s="425" t="s">
        <v>403</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477</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22504</v>
      </c>
      <c r="AB114" s="446"/>
      <c r="AC114" s="446"/>
      <c r="AD114" s="446"/>
      <c r="AE114" s="499"/>
      <c r="AF114" s="515">
        <v>17646</v>
      </c>
      <c r="AG114" s="446"/>
      <c r="AH114" s="446"/>
      <c r="AI114" s="446"/>
      <c r="AJ114" s="499"/>
      <c r="AK114" s="515">
        <v>15806</v>
      </c>
      <c r="AL114" s="446"/>
      <c r="AM114" s="446"/>
      <c r="AN114" s="446"/>
      <c r="AO114" s="499"/>
      <c r="AP114" s="539">
        <v>1</v>
      </c>
      <c r="AQ114" s="547"/>
      <c r="AR114" s="547"/>
      <c r="AS114" s="547"/>
      <c r="AT114" s="557"/>
      <c r="AU114" s="569"/>
      <c r="AV114" s="578"/>
      <c r="AW114" s="578"/>
      <c r="AX114" s="578"/>
      <c r="AY114" s="578"/>
      <c r="AZ114" s="425" t="s">
        <v>478</v>
      </c>
      <c r="BA114" s="378"/>
      <c r="BB114" s="378"/>
      <c r="BC114" s="378"/>
      <c r="BD114" s="378"/>
      <c r="BE114" s="378"/>
      <c r="BF114" s="378"/>
      <c r="BG114" s="378"/>
      <c r="BH114" s="378"/>
      <c r="BI114" s="378"/>
      <c r="BJ114" s="378"/>
      <c r="BK114" s="378"/>
      <c r="BL114" s="378"/>
      <c r="BM114" s="378"/>
      <c r="BN114" s="378"/>
      <c r="BO114" s="378"/>
      <c r="BP114" s="472"/>
      <c r="BQ114" s="633">
        <v>977466</v>
      </c>
      <c r="BR114" s="641"/>
      <c r="BS114" s="641"/>
      <c r="BT114" s="641"/>
      <c r="BU114" s="641"/>
      <c r="BV114" s="641">
        <v>961331</v>
      </c>
      <c r="BW114" s="641"/>
      <c r="BX114" s="641"/>
      <c r="BY114" s="641"/>
      <c r="BZ114" s="641"/>
      <c r="CA114" s="641">
        <v>980120</v>
      </c>
      <c r="CB114" s="641"/>
      <c r="CC114" s="641"/>
      <c r="CD114" s="641"/>
      <c r="CE114" s="641"/>
      <c r="CF114" s="657">
        <v>63.4</v>
      </c>
      <c r="CG114" s="661"/>
      <c r="CH114" s="661"/>
      <c r="CI114" s="661"/>
      <c r="CJ114" s="661"/>
      <c r="CK114" s="673"/>
      <c r="CL114" s="413"/>
      <c r="CM114" s="425" t="s">
        <v>479</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373</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203</v>
      </c>
      <c r="AB115" s="446"/>
      <c r="AC115" s="446"/>
      <c r="AD115" s="446"/>
      <c r="AE115" s="499"/>
      <c r="AF115" s="515" t="s">
        <v>203</v>
      </c>
      <c r="AG115" s="446"/>
      <c r="AH115" s="446"/>
      <c r="AI115" s="446"/>
      <c r="AJ115" s="499"/>
      <c r="AK115" s="515" t="s">
        <v>203</v>
      </c>
      <c r="AL115" s="446"/>
      <c r="AM115" s="446"/>
      <c r="AN115" s="446"/>
      <c r="AO115" s="499"/>
      <c r="AP115" s="539" t="s">
        <v>203</v>
      </c>
      <c r="AQ115" s="547"/>
      <c r="AR115" s="547"/>
      <c r="AS115" s="547"/>
      <c r="AT115" s="557"/>
      <c r="AU115" s="569"/>
      <c r="AV115" s="578"/>
      <c r="AW115" s="578"/>
      <c r="AX115" s="578"/>
      <c r="AY115" s="578"/>
      <c r="AZ115" s="425" t="s">
        <v>348</v>
      </c>
      <c r="BA115" s="378"/>
      <c r="BB115" s="378"/>
      <c r="BC115" s="378"/>
      <c r="BD115" s="378"/>
      <c r="BE115" s="378"/>
      <c r="BF115" s="378"/>
      <c r="BG115" s="378"/>
      <c r="BH115" s="378"/>
      <c r="BI115" s="378"/>
      <c r="BJ115" s="378"/>
      <c r="BK115" s="378"/>
      <c r="BL115" s="378"/>
      <c r="BM115" s="378"/>
      <c r="BN115" s="378"/>
      <c r="BO115" s="378"/>
      <c r="BP115" s="472"/>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32</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145</v>
      </c>
      <c r="AB116" s="446"/>
      <c r="AC116" s="446"/>
      <c r="AD116" s="446"/>
      <c r="AE116" s="499"/>
      <c r="AF116" s="515">
        <v>22</v>
      </c>
      <c r="AG116" s="446"/>
      <c r="AH116" s="446"/>
      <c r="AI116" s="446"/>
      <c r="AJ116" s="499"/>
      <c r="AK116" s="515" t="s">
        <v>203</v>
      </c>
      <c r="AL116" s="446"/>
      <c r="AM116" s="446"/>
      <c r="AN116" s="446"/>
      <c r="AO116" s="499"/>
      <c r="AP116" s="539" t="s">
        <v>203</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276</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345274</v>
      </c>
      <c r="AB117" s="488"/>
      <c r="AC117" s="488"/>
      <c r="AD117" s="488"/>
      <c r="AE117" s="500"/>
      <c r="AF117" s="516">
        <v>346037</v>
      </c>
      <c r="AG117" s="488"/>
      <c r="AH117" s="488"/>
      <c r="AI117" s="488"/>
      <c r="AJ117" s="500"/>
      <c r="AK117" s="516">
        <v>359483</v>
      </c>
      <c r="AL117" s="488"/>
      <c r="AM117" s="488"/>
      <c r="AN117" s="488"/>
      <c r="AO117" s="500"/>
      <c r="AP117" s="540"/>
      <c r="AQ117" s="548"/>
      <c r="AR117" s="548"/>
      <c r="AS117" s="548"/>
      <c r="AT117" s="558"/>
      <c r="AU117" s="569"/>
      <c r="AV117" s="578"/>
      <c r="AW117" s="578"/>
      <c r="AX117" s="578"/>
      <c r="AY117" s="578"/>
      <c r="AZ117" s="426" t="s">
        <v>480</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341</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96</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433</v>
      </c>
      <c r="AB118" s="406"/>
      <c r="AC118" s="406"/>
      <c r="AD118" s="406"/>
      <c r="AE118" s="469"/>
      <c r="AF118" s="480" t="s">
        <v>470</v>
      </c>
      <c r="AG118" s="406"/>
      <c r="AH118" s="406"/>
      <c r="AI118" s="406"/>
      <c r="AJ118" s="469"/>
      <c r="AK118" s="480" t="s">
        <v>388</v>
      </c>
      <c r="AL118" s="406"/>
      <c r="AM118" s="406"/>
      <c r="AN118" s="406"/>
      <c r="AO118" s="469"/>
      <c r="AP118" s="480" t="s">
        <v>471</v>
      </c>
      <c r="AQ118" s="406"/>
      <c r="AR118" s="406"/>
      <c r="AS118" s="406"/>
      <c r="AT118" s="555"/>
      <c r="AU118" s="569"/>
      <c r="AV118" s="578"/>
      <c r="AW118" s="578"/>
      <c r="AX118" s="578"/>
      <c r="AY118" s="578"/>
      <c r="AZ118" s="427" t="s">
        <v>481</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482</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384</v>
      </c>
      <c r="B119" s="412"/>
      <c r="C119" s="424" t="s">
        <v>66</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276</v>
      </c>
      <c r="BA119" s="603"/>
      <c r="BB119" s="603"/>
      <c r="BC119" s="603"/>
      <c r="BD119" s="603"/>
      <c r="BE119" s="603"/>
      <c r="BF119" s="603"/>
      <c r="BG119" s="603"/>
      <c r="BH119" s="603"/>
      <c r="BI119" s="603"/>
      <c r="BJ119" s="603"/>
      <c r="BK119" s="603"/>
      <c r="BL119" s="603"/>
      <c r="BM119" s="603"/>
      <c r="BN119" s="603"/>
      <c r="BO119" s="468" t="s">
        <v>171</v>
      </c>
      <c r="BP119" s="629"/>
      <c r="BQ119" s="634">
        <v>4065198</v>
      </c>
      <c r="BR119" s="642"/>
      <c r="BS119" s="642"/>
      <c r="BT119" s="642"/>
      <c r="BU119" s="642"/>
      <c r="BV119" s="642">
        <v>4086593</v>
      </c>
      <c r="BW119" s="642"/>
      <c r="BX119" s="642"/>
      <c r="BY119" s="642"/>
      <c r="BZ119" s="642"/>
      <c r="CA119" s="642">
        <v>3974824</v>
      </c>
      <c r="CB119" s="642"/>
      <c r="CC119" s="642"/>
      <c r="CD119" s="642"/>
      <c r="CE119" s="642"/>
      <c r="CF119" s="544"/>
      <c r="CG119" s="552"/>
      <c r="CH119" s="552"/>
      <c r="CI119" s="552"/>
      <c r="CJ119" s="669"/>
      <c r="CK119" s="674"/>
      <c r="CL119" s="414"/>
      <c r="CM119" s="427" t="s">
        <v>483</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203</v>
      </c>
      <c r="DH119" s="489"/>
      <c r="DI119" s="489"/>
      <c r="DJ119" s="489"/>
      <c r="DK119" s="501"/>
      <c r="DL119" s="517" t="s">
        <v>203</v>
      </c>
      <c r="DM119" s="489"/>
      <c r="DN119" s="489"/>
      <c r="DO119" s="489"/>
      <c r="DP119" s="501"/>
      <c r="DQ119" s="517" t="s">
        <v>203</v>
      </c>
      <c r="DR119" s="489"/>
      <c r="DS119" s="489"/>
      <c r="DT119" s="489"/>
      <c r="DU119" s="501"/>
      <c r="DV119" s="714" t="s">
        <v>203</v>
      </c>
      <c r="DW119" s="716"/>
      <c r="DX119" s="716"/>
      <c r="DY119" s="716"/>
      <c r="DZ119" s="723"/>
    </row>
    <row r="120" spans="1:130" s="365" customFormat="1" ht="26.25" customHeight="1">
      <c r="A120" s="390"/>
      <c r="B120" s="413"/>
      <c r="C120" s="425" t="s">
        <v>144</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473</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4147998</v>
      </c>
      <c r="BR120" s="640"/>
      <c r="BS120" s="640"/>
      <c r="BT120" s="640"/>
      <c r="BU120" s="640"/>
      <c r="BV120" s="640">
        <v>4304329</v>
      </c>
      <c r="BW120" s="640"/>
      <c r="BX120" s="640"/>
      <c r="BY120" s="640"/>
      <c r="BZ120" s="640"/>
      <c r="CA120" s="640">
        <v>4380697</v>
      </c>
      <c r="CB120" s="640"/>
      <c r="CC120" s="640"/>
      <c r="CD120" s="640"/>
      <c r="CE120" s="640"/>
      <c r="CF120" s="656">
        <v>283.2</v>
      </c>
      <c r="CG120" s="660"/>
      <c r="CH120" s="660"/>
      <c r="CI120" s="660"/>
      <c r="CJ120" s="660"/>
      <c r="CK120" s="675" t="s">
        <v>272</v>
      </c>
      <c r="CL120" s="685"/>
      <c r="CM120" s="685"/>
      <c r="CN120" s="685"/>
      <c r="CO120" s="688"/>
      <c r="CP120" s="692" t="s">
        <v>48</v>
      </c>
      <c r="CQ120" s="695"/>
      <c r="CR120" s="695"/>
      <c r="CS120" s="695"/>
      <c r="CT120" s="695"/>
      <c r="CU120" s="695"/>
      <c r="CV120" s="695"/>
      <c r="CW120" s="695"/>
      <c r="CX120" s="695"/>
      <c r="CY120" s="695"/>
      <c r="CZ120" s="695"/>
      <c r="DA120" s="695"/>
      <c r="DB120" s="695"/>
      <c r="DC120" s="695"/>
      <c r="DD120" s="695"/>
      <c r="DE120" s="695"/>
      <c r="DF120" s="698"/>
      <c r="DG120" s="632">
        <v>460987</v>
      </c>
      <c r="DH120" s="640"/>
      <c r="DI120" s="640"/>
      <c r="DJ120" s="640"/>
      <c r="DK120" s="640"/>
      <c r="DL120" s="640">
        <v>553739</v>
      </c>
      <c r="DM120" s="640"/>
      <c r="DN120" s="640"/>
      <c r="DO120" s="640"/>
      <c r="DP120" s="640"/>
      <c r="DQ120" s="640">
        <v>512902</v>
      </c>
      <c r="DR120" s="640"/>
      <c r="DS120" s="640"/>
      <c r="DT120" s="640"/>
      <c r="DU120" s="640"/>
      <c r="DV120" s="712">
        <v>33.200000000000003</v>
      </c>
      <c r="DW120" s="712"/>
      <c r="DX120" s="712"/>
      <c r="DY120" s="712"/>
      <c r="DZ120" s="721"/>
    </row>
    <row r="121" spans="1:130" s="365" customFormat="1" ht="26.25" customHeight="1">
      <c r="A121" s="390"/>
      <c r="B121" s="413"/>
      <c r="C121" s="426" t="s">
        <v>143</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484</v>
      </c>
      <c r="BA121" s="378"/>
      <c r="BB121" s="378"/>
      <c r="BC121" s="378"/>
      <c r="BD121" s="378"/>
      <c r="BE121" s="378"/>
      <c r="BF121" s="378"/>
      <c r="BG121" s="378"/>
      <c r="BH121" s="378"/>
      <c r="BI121" s="378"/>
      <c r="BJ121" s="378"/>
      <c r="BK121" s="378"/>
      <c r="BL121" s="378"/>
      <c r="BM121" s="378"/>
      <c r="BN121" s="378"/>
      <c r="BO121" s="378"/>
      <c r="BP121" s="472"/>
      <c r="BQ121" s="633">
        <v>684</v>
      </c>
      <c r="BR121" s="641"/>
      <c r="BS121" s="641"/>
      <c r="BT121" s="641"/>
      <c r="BU121" s="641"/>
      <c r="BV121" s="641" t="s">
        <v>203</v>
      </c>
      <c r="BW121" s="641"/>
      <c r="BX121" s="641"/>
      <c r="BY121" s="641"/>
      <c r="BZ121" s="641"/>
      <c r="CA121" s="641" t="s">
        <v>203</v>
      </c>
      <c r="CB121" s="641"/>
      <c r="CC121" s="641"/>
      <c r="CD121" s="641"/>
      <c r="CE121" s="641"/>
      <c r="CF121" s="657" t="s">
        <v>203</v>
      </c>
      <c r="CG121" s="661"/>
      <c r="CH121" s="661"/>
      <c r="CI121" s="661"/>
      <c r="CJ121" s="661"/>
      <c r="CK121" s="676"/>
      <c r="CL121" s="686"/>
      <c r="CM121" s="686"/>
      <c r="CN121" s="686"/>
      <c r="CO121" s="689"/>
      <c r="CP121" s="693" t="s">
        <v>463</v>
      </c>
      <c r="CQ121" s="403"/>
      <c r="CR121" s="403"/>
      <c r="CS121" s="403"/>
      <c r="CT121" s="403"/>
      <c r="CU121" s="403"/>
      <c r="CV121" s="403"/>
      <c r="CW121" s="403"/>
      <c r="CX121" s="403"/>
      <c r="CY121" s="403"/>
      <c r="CZ121" s="403"/>
      <c r="DA121" s="403"/>
      <c r="DB121" s="403"/>
      <c r="DC121" s="403"/>
      <c r="DD121" s="403"/>
      <c r="DE121" s="403"/>
      <c r="DF121" s="699"/>
      <c r="DG121" s="633">
        <v>112439</v>
      </c>
      <c r="DH121" s="641"/>
      <c r="DI121" s="641"/>
      <c r="DJ121" s="641"/>
      <c r="DK121" s="641"/>
      <c r="DL121" s="641">
        <v>106558</v>
      </c>
      <c r="DM121" s="641"/>
      <c r="DN121" s="641"/>
      <c r="DO121" s="641"/>
      <c r="DP121" s="641"/>
      <c r="DQ121" s="641">
        <v>107130</v>
      </c>
      <c r="DR121" s="641"/>
      <c r="DS121" s="641"/>
      <c r="DT121" s="641"/>
      <c r="DU121" s="641"/>
      <c r="DV121" s="713">
        <v>6.9</v>
      </c>
      <c r="DW121" s="713"/>
      <c r="DX121" s="713"/>
      <c r="DY121" s="713"/>
      <c r="DZ121" s="722"/>
    </row>
    <row r="122" spans="1:130" s="365" customFormat="1" ht="26.25" customHeight="1">
      <c r="A122" s="390"/>
      <c r="B122" s="413"/>
      <c r="C122" s="425" t="s">
        <v>479</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486</v>
      </c>
      <c r="BA122" s="423"/>
      <c r="BB122" s="423"/>
      <c r="BC122" s="423"/>
      <c r="BD122" s="423"/>
      <c r="BE122" s="423"/>
      <c r="BF122" s="423"/>
      <c r="BG122" s="423"/>
      <c r="BH122" s="423"/>
      <c r="BI122" s="423"/>
      <c r="BJ122" s="423"/>
      <c r="BK122" s="423"/>
      <c r="BL122" s="423"/>
      <c r="BM122" s="423"/>
      <c r="BN122" s="423"/>
      <c r="BO122" s="423"/>
      <c r="BP122" s="473"/>
      <c r="BQ122" s="634">
        <v>2225336</v>
      </c>
      <c r="BR122" s="642"/>
      <c r="BS122" s="642"/>
      <c r="BT122" s="642"/>
      <c r="BU122" s="642"/>
      <c r="BV122" s="642">
        <v>2112860</v>
      </c>
      <c r="BW122" s="642"/>
      <c r="BX122" s="642"/>
      <c r="BY122" s="642"/>
      <c r="BZ122" s="642"/>
      <c r="CA122" s="642">
        <v>1982977</v>
      </c>
      <c r="CB122" s="642"/>
      <c r="CC122" s="642"/>
      <c r="CD122" s="642"/>
      <c r="CE122" s="642"/>
      <c r="CF122" s="658">
        <v>128.19999999999999</v>
      </c>
      <c r="CG122" s="662"/>
      <c r="CH122" s="662"/>
      <c r="CI122" s="662"/>
      <c r="CJ122" s="662"/>
      <c r="CK122" s="676"/>
      <c r="CL122" s="686"/>
      <c r="CM122" s="686"/>
      <c r="CN122" s="686"/>
      <c r="CO122" s="689"/>
      <c r="CP122" s="693" t="s">
        <v>29</v>
      </c>
      <c r="CQ122" s="403"/>
      <c r="CR122" s="403"/>
      <c r="CS122" s="403"/>
      <c r="CT122" s="403"/>
      <c r="CU122" s="403"/>
      <c r="CV122" s="403"/>
      <c r="CW122" s="403"/>
      <c r="CX122" s="403"/>
      <c r="CY122" s="403"/>
      <c r="CZ122" s="403"/>
      <c r="DA122" s="403"/>
      <c r="DB122" s="403"/>
      <c r="DC122" s="403"/>
      <c r="DD122" s="403"/>
      <c r="DE122" s="403"/>
      <c r="DF122" s="699"/>
      <c r="DG122" s="633" t="s">
        <v>203</v>
      </c>
      <c r="DH122" s="641"/>
      <c r="DI122" s="641"/>
      <c r="DJ122" s="641"/>
      <c r="DK122" s="641"/>
      <c r="DL122" s="641" t="s">
        <v>203</v>
      </c>
      <c r="DM122" s="641"/>
      <c r="DN122" s="641"/>
      <c r="DO122" s="641"/>
      <c r="DP122" s="641"/>
      <c r="DQ122" s="641" t="s">
        <v>203</v>
      </c>
      <c r="DR122" s="641"/>
      <c r="DS122" s="641"/>
      <c r="DT122" s="641"/>
      <c r="DU122" s="641"/>
      <c r="DV122" s="713" t="s">
        <v>203</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276</v>
      </c>
      <c r="BA123" s="603"/>
      <c r="BB123" s="603"/>
      <c r="BC123" s="603"/>
      <c r="BD123" s="603"/>
      <c r="BE123" s="603"/>
      <c r="BF123" s="603"/>
      <c r="BG123" s="603"/>
      <c r="BH123" s="603"/>
      <c r="BI123" s="603"/>
      <c r="BJ123" s="603"/>
      <c r="BK123" s="603"/>
      <c r="BL123" s="603"/>
      <c r="BM123" s="603"/>
      <c r="BN123" s="603"/>
      <c r="BO123" s="468" t="s">
        <v>487</v>
      </c>
      <c r="BP123" s="629"/>
      <c r="BQ123" s="635">
        <v>6374018</v>
      </c>
      <c r="BR123" s="643"/>
      <c r="BS123" s="643"/>
      <c r="BT123" s="643"/>
      <c r="BU123" s="643"/>
      <c r="BV123" s="643">
        <v>6417189</v>
      </c>
      <c r="BW123" s="643"/>
      <c r="BX123" s="643"/>
      <c r="BY123" s="643"/>
      <c r="BZ123" s="643"/>
      <c r="CA123" s="643">
        <v>6363674</v>
      </c>
      <c r="CB123" s="643"/>
      <c r="CC123" s="643"/>
      <c r="CD123" s="643"/>
      <c r="CE123" s="643"/>
      <c r="CF123" s="544"/>
      <c r="CG123" s="552"/>
      <c r="CH123" s="552"/>
      <c r="CI123" s="552"/>
      <c r="CJ123" s="669"/>
      <c r="CK123" s="676"/>
      <c r="CL123" s="686"/>
      <c r="CM123" s="686"/>
      <c r="CN123" s="686"/>
      <c r="CO123" s="689"/>
      <c r="CP123" s="693" t="s">
        <v>226</v>
      </c>
      <c r="CQ123" s="403"/>
      <c r="CR123" s="403"/>
      <c r="CS123" s="403"/>
      <c r="CT123" s="403"/>
      <c r="CU123" s="403"/>
      <c r="CV123" s="403"/>
      <c r="CW123" s="403"/>
      <c r="CX123" s="403"/>
      <c r="CY123" s="403"/>
      <c r="CZ123" s="403"/>
      <c r="DA123" s="403"/>
      <c r="DB123" s="403"/>
      <c r="DC123" s="403"/>
      <c r="DD123" s="403"/>
      <c r="DE123" s="403"/>
      <c r="DF123" s="699"/>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341</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488</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203</v>
      </c>
      <c r="BR124" s="644"/>
      <c r="BS124" s="644"/>
      <c r="BT124" s="644"/>
      <c r="BU124" s="644"/>
      <c r="BV124" s="644" t="s">
        <v>203</v>
      </c>
      <c r="BW124" s="644"/>
      <c r="BX124" s="644"/>
      <c r="BY124" s="644"/>
      <c r="BZ124" s="644"/>
      <c r="CA124" s="644" t="s">
        <v>203</v>
      </c>
      <c r="CB124" s="644"/>
      <c r="CC124" s="644"/>
      <c r="CD124" s="644"/>
      <c r="CE124" s="644"/>
      <c r="CF124" s="545"/>
      <c r="CG124" s="553"/>
      <c r="CH124" s="553"/>
      <c r="CI124" s="553"/>
      <c r="CJ124" s="670"/>
      <c r="CK124" s="677"/>
      <c r="CL124" s="677"/>
      <c r="CM124" s="677"/>
      <c r="CN124" s="677"/>
      <c r="CO124" s="690"/>
      <c r="CP124" s="693" t="s">
        <v>489</v>
      </c>
      <c r="CQ124" s="403"/>
      <c r="CR124" s="403"/>
      <c r="CS124" s="403"/>
      <c r="CT124" s="403"/>
      <c r="CU124" s="403"/>
      <c r="CV124" s="403"/>
      <c r="CW124" s="403"/>
      <c r="CX124" s="403"/>
      <c r="CY124" s="403"/>
      <c r="CZ124" s="403"/>
      <c r="DA124" s="403"/>
      <c r="DB124" s="403"/>
      <c r="DC124" s="403"/>
      <c r="DD124" s="403"/>
      <c r="DE124" s="403"/>
      <c r="DF124" s="699"/>
      <c r="DG124" s="484" t="s">
        <v>203</v>
      </c>
      <c r="DH124" s="489"/>
      <c r="DI124" s="489"/>
      <c r="DJ124" s="489"/>
      <c r="DK124" s="501"/>
      <c r="DL124" s="517" t="s">
        <v>203</v>
      </c>
      <c r="DM124" s="489"/>
      <c r="DN124" s="489"/>
      <c r="DO124" s="489"/>
      <c r="DP124" s="501"/>
      <c r="DQ124" s="517" t="s">
        <v>203</v>
      </c>
      <c r="DR124" s="489"/>
      <c r="DS124" s="489"/>
      <c r="DT124" s="489"/>
      <c r="DU124" s="501"/>
      <c r="DV124" s="714" t="s">
        <v>203</v>
      </c>
      <c r="DW124" s="716"/>
      <c r="DX124" s="716"/>
      <c r="DY124" s="716"/>
      <c r="DZ124" s="723"/>
    </row>
    <row r="125" spans="1:130" s="365" customFormat="1" ht="26.25" customHeight="1">
      <c r="A125" s="390"/>
      <c r="B125" s="413"/>
      <c r="C125" s="425" t="s">
        <v>482</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492</v>
      </c>
      <c r="CL125" s="685"/>
      <c r="CM125" s="685"/>
      <c r="CN125" s="685"/>
      <c r="CO125" s="688"/>
      <c r="CP125" s="424" t="s">
        <v>146</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483</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421</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85</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203</v>
      </c>
      <c r="AB127" s="446"/>
      <c r="AC127" s="446"/>
      <c r="AD127" s="446"/>
      <c r="AE127" s="499"/>
      <c r="AF127" s="515" t="s">
        <v>203</v>
      </c>
      <c r="AG127" s="446"/>
      <c r="AH127" s="446"/>
      <c r="AI127" s="446"/>
      <c r="AJ127" s="499"/>
      <c r="AK127" s="515" t="s">
        <v>203</v>
      </c>
      <c r="AL127" s="446"/>
      <c r="AM127" s="446"/>
      <c r="AN127" s="446"/>
      <c r="AO127" s="499"/>
      <c r="AP127" s="539" t="s">
        <v>203</v>
      </c>
      <c r="AQ127" s="547"/>
      <c r="AR127" s="547"/>
      <c r="AS127" s="547"/>
      <c r="AT127" s="557"/>
      <c r="AU127" s="378"/>
      <c r="AV127" s="378"/>
      <c r="AW127" s="378"/>
      <c r="AX127" s="584" t="s">
        <v>493</v>
      </c>
      <c r="AY127" s="593"/>
      <c r="AZ127" s="593"/>
      <c r="BA127" s="593"/>
      <c r="BB127" s="593"/>
      <c r="BC127" s="593"/>
      <c r="BD127" s="593"/>
      <c r="BE127" s="610"/>
      <c r="BF127" s="612" t="s">
        <v>127</v>
      </c>
      <c r="BG127" s="593"/>
      <c r="BH127" s="593"/>
      <c r="BI127" s="593"/>
      <c r="BJ127" s="593"/>
      <c r="BK127" s="593"/>
      <c r="BL127" s="610"/>
      <c r="BM127" s="612" t="s">
        <v>422</v>
      </c>
      <c r="BN127" s="593"/>
      <c r="BO127" s="593"/>
      <c r="BP127" s="593"/>
      <c r="BQ127" s="593"/>
      <c r="BR127" s="593"/>
      <c r="BS127" s="610"/>
      <c r="BT127" s="612" t="s">
        <v>408</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417</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494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6</v>
      </c>
      <c r="X128" s="463"/>
      <c r="Y128" s="463"/>
      <c r="Z128" s="475"/>
      <c r="AA128" s="481">
        <v>788</v>
      </c>
      <c r="AB128" s="487"/>
      <c r="AC128" s="487"/>
      <c r="AD128" s="487"/>
      <c r="AE128" s="498"/>
      <c r="AF128" s="514">
        <v>226</v>
      </c>
      <c r="AG128" s="487"/>
      <c r="AH128" s="487"/>
      <c r="AI128" s="487"/>
      <c r="AJ128" s="498"/>
      <c r="AK128" s="514" t="s">
        <v>203</v>
      </c>
      <c r="AL128" s="487"/>
      <c r="AM128" s="487"/>
      <c r="AN128" s="487"/>
      <c r="AO128" s="498"/>
      <c r="AP128" s="541"/>
      <c r="AQ128" s="549"/>
      <c r="AR128" s="549"/>
      <c r="AS128" s="549"/>
      <c r="AT128" s="559"/>
      <c r="AU128" s="378"/>
      <c r="AV128" s="378"/>
      <c r="AW128" s="378"/>
      <c r="AX128" s="384" t="s">
        <v>311</v>
      </c>
      <c r="AY128" s="407"/>
      <c r="AZ128" s="407"/>
      <c r="BA128" s="407"/>
      <c r="BB128" s="407"/>
      <c r="BC128" s="407"/>
      <c r="BD128" s="407"/>
      <c r="BE128" s="470"/>
      <c r="BF128" s="613" t="s">
        <v>203</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399</v>
      </c>
      <c r="CQ128" s="381"/>
      <c r="CR128" s="381"/>
      <c r="CS128" s="381"/>
      <c r="CT128" s="381"/>
      <c r="CU128" s="381"/>
      <c r="CV128" s="381"/>
      <c r="CW128" s="381"/>
      <c r="CX128" s="381"/>
      <c r="CY128" s="381"/>
      <c r="CZ128" s="381"/>
      <c r="DA128" s="381"/>
      <c r="DB128" s="381"/>
      <c r="DC128" s="381"/>
      <c r="DD128" s="381"/>
      <c r="DE128" s="381"/>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176</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1684739</v>
      </c>
      <c r="AB129" s="446"/>
      <c r="AC129" s="446"/>
      <c r="AD129" s="446"/>
      <c r="AE129" s="499"/>
      <c r="AF129" s="515">
        <v>1830465</v>
      </c>
      <c r="AG129" s="446"/>
      <c r="AH129" s="446"/>
      <c r="AI129" s="446"/>
      <c r="AJ129" s="499"/>
      <c r="AK129" s="515">
        <v>1783941</v>
      </c>
      <c r="AL129" s="446"/>
      <c r="AM129" s="446"/>
      <c r="AN129" s="446"/>
      <c r="AO129" s="499"/>
      <c r="AP129" s="542"/>
      <c r="AQ129" s="550"/>
      <c r="AR129" s="550"/>
      <c r="AS129" s="550"/>
      <c r="AT129" s="560"/>
      <c r="AU129" s="576"/>
      <c r="AV129" s="576"/>
      <c r="AW129" s="576"/>
      <c r="AX129" s="585" t="s">
        <v>119</v>
      </c>
      <c r="AY129" s="378"/>
      <c r="AZ129" s="378"/>
      <c r="BA129" s="378"/>
      <c r="BB129" s="378"/>
      <c r="BC129" s="378"/>
      <c r="BD129" s="378"/>
      <c r="BE129" s="472"/>
      <c r="BF129" s="614" t="s">
        <v>203</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497</v>
      </c>
      <c r="X130" s="466"/>
      <c r="Y130" s="466"/>
      <c r="Z130" s="476"/>
      <c r="AA130" s="482">
        <v>241452</v>
      </c>
      <c r="AB130" s="446"/>
      <c r="AC130" s="446"/>
      <c r="AD130" s="446"/>
      <c r="AE130" s="499"/>
      <c r="AF130" s="515">
        <v>253796</v>
      </c>
      <c r="AG130" s="446"/>
      <c r="AH130" s="446"/>
      <c r="AI130" s="446"/>
      <c r="AJ130" s="499"/>
      <c r="AK130" s="515">
        <v>236950</v>
      </c>
      <c r="AL130" s="446"/>
      <c r="AM130" s="446"/>
      <c r="AN130" s="446"/>
      <c r="AO130" s="499"/>
      <c r="AP130" s="542"/>
      <c r="AQ130" s="550"/>
      <c r="AR130" s="550"/>
      <c r="AS130" s="550"/>
      <c r="AT130" s="560"/>
      <c r="AU130" s="576"/>
      <c r="AV130" s="576"/>
      <c r="AW130" s="576"/>
      <c r="AX130" s="585" t="s">
        <v>435</v>
      </c>
      <c r="AY130" s="378"/>
      <c r="AZ130" s="378"/>
      <c r="BA130" s="378"/>
      <c r="BB130" s="378"/>
      <c r="BC130" s="378"/>
      <c r="BD130" s="378"/>
      <c r="BE130" s="472"/>
      <c r="BF130" s="615">
        <v>6.9</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178</v>
      </c>
      <c r="X131" s="467"/>
      <c r="Y131" s="467"/>
      <c r="Z131" s="477"/>
      <c r="AA131" s="484">
        <v>1443287</v>
      </c>
      <c r="AB131" s="489"/>
      <c r="AC131" s="489"/>
      <c r="AD131" s="489"/>
      <c r="AE131" s="501"/>
      <c r="AF131" s="517">
        <v>1576669</v>
      </c>
      <c r="AG131" s="489"/>
      <c r="AH131" s="489"/>
      <c r="AI131" s="489"/>
      <c r="AJ131" s="501"/>
      <c r="AK131" s="517">
        <v>1546991</v>
      </c>
      <c r="AL131" s="489"/>
      <c r="AM131" s="489"/>
      <c r="AN131" s="489"/>
      <c r="AO131" s="501"/>
      <c r="AP131" s="543"/>
      <c r="AQ131" s="551"/>
      <c r="AR131" s="551"/>
      <c r="AS131" s="551"/>
      <c r="AT131" s="561"/>
      <c r="AU131" s="576"/>
      <c r="AV131" s="576"/>
      <c r="AW131" s="576"/>
      <c r="AX131" s="586" t="s">
        <v>65</v>
      </c>
      <c r="AY131" s="381"/>
      <c r="AZ131" s="381"/>
      <c r="BA131" s="381"/>
      <c r="BB131" s="381"/>
      <c r="BC131" s="381"/>
      <c r="BD131" s="381"/>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122</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498</v>
      </c>
      <c r="W132" s="462"/>
      <c r="X132" s="462"/>
      <c r="Y132" s="462"/>
      <c r="Z132" s="478"/>
      <c r="AA132" s="485">
        <v>7.1388434869999999</v>
      </c>
      <c r="AB132" s="490"/>
      <c r="AC132" s="490"/>
      <c r="AD132" s="490"/>
      <c r="AE132" s="502"/>
      <c r="AF132" s="518">
        <v>5.8360378749999997</v>
      </c>
      <c r="AG132" s="490"/>
      <c r="AH132" s="490"/>
      <c r="AI132" s="490"/>
      <c r="AJ132" s="502"/>
      <c r="AK132" s="518">
        <v>7.9207312779999999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61</v>
      </c>
      <c r="W133" s="404"/>
      <c r="X133" s="404"/>
      <c r="Y133" s="404"/>
      <c r="Z133" s="479"/>
      <c r="AA133" s="486">
        <v>6.2</v>
      </c>
      <c r="AB133" s="491"/>
      <c r="AC133" s="491"/>
      <c r="AD133" s="491"/>
      <c r="AE133" s="503"/>
      <c r="AF133" s="486">
        <v>6.6</v>
      </c>
      <c r="AG133" s="491"/>
      <c r="AH133" s="491"/>
      <c r="AI133" s="491"/>
      <c r="AJ133" s="503"/>
      <c r="AK133" s="486">
        <v>6.9</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kzkvrFxHCu+AxhMZJqynVHna/a5crUQZpWnzyPLgtheRsxpEaV6tq+8mdTuE8YLPJuf4CIvRI3qpSQ5x2FF4vw==" saltValue="i+31z6dAkLtfTW1C0fKgG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9" fitToWidth="1" fitToHeight="1"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265625" style="725" customWidth="1"/>
    <col min="121" max="121" width="0" style="726" hidden="1" customWidth="1"/>
    <col min="122" max="16384" width="9" style="726" hidden="1" customWidth="1"/>
  </cols>
  <sheetData>
    <row r="1" spans="1:120" ht="13">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26"/>
    </row>
    <row r="17" spans="119:120" ht="13">
      <c r="DP17" s="726"/>
    </row>
    <row r="18" spans="119:120" ht="13"/>
    <row r="19" spans="119:120" ht="13"/>
    <row r="20" spans="119:120" ht="13">
      <c r="DO20" s="726"/>
      <c r="DP20" s="726"/>
    </row>
    <row r="21" spans="119:120" ht="13">
      <c r="DP21" s="726"/>
    </row>
    <row r="22" spans="119:120" ht="13"/>
    <row r="23" spans="119:120" ht="13">
      <c r="DO23" s="726"/>
      <c r="DP23" s="726"/>
    </row>
    <row r="24" spans="119:120" ht="13">
      <c r="DP24" s="726"/>
    </row>
    <row r="25" spans="119:120" ht="13">
      <c r="DP25" s="726"/>
    </row>
    <row r="26" spans="119:120" ht="13">
      <c r="DO26" s="726"/>
      <c r="DP26" s="726"/>
    </row>
    <row r="27" spans="119:120" ht="13"/>
    <row r="28" spans="119:120" ht="13">
      <c r="DO28" s="726"/>
      <c r="DP28" s="726"/>
    </row>
    <row r="29" spans="119:120" ht="13">
      <c r="DP29" s="726"/>
    </row>
    <row r="30" spans="119:120" ht="13"/>
    <row r="31" spans="119:120" ht="13">
      <c r="DO31" s="726"/>
      <c r="DP31" s="726"/>
    </row>
    <row r="32" spans="119:120" ht="13"/>
    <row r="33" spans="98:120" ht="13">
      <c r="DO33" s="726"/>
      <c r="DP33" s="726"/>
    </row>
    <row r="34" spans="98:120" ht="13">
      <c r="DM34" s="726"/>
    </row>
    <row r="35" spans="98:120" ht="13">
      <c r="CT35" s="726"/>
      <c r="CU35" s="726"/>
      <c r="CV35" s="726"/>
      <c r="CY35" s="726"/>
      <c r="CZ35" s="726"/>
      <c r="DA35" s="726"/>
      <c r="DD35" s="726"/>
      <c r="DE35" s="726"/>
      <c r="DF35" s="726"/>
      <c r="DI35" s="726"/>
      <c r="DJ35" s="726"/>
      <c r="DK35" s="726"/>
      <c r="DM35" s="726"/>
      <c r="DN35" s="726"/>
      <c r="DO35" s="726"/>
      <c r="DP35" s="726"/>
    </row>
    <row r="36" spans="98:120" ht="13"/>
    <row r="37" spans="98:120" ht="13">
      <c r="CW37" s="726"/>
      <c r="DB37" s="726"/>
      <c r="DG37" s="726"/>
      <c r="DL37" s="726"/>
      <c r="DP37" s="726"/>
    </row>
    <row r="38" spans="98:120" ht="13">
      <c r="CT38" s="726"/>
      <c r="CU38" s="726"/>
      <c r="CV38" s="726"/>
      <c r="CW38" s="726"/>
      <c r="CY38" s="726"/>
      <c r="CZ38" s="726"/>
      <c r="DA38" s="726"/>
      <c r="DB38" s="726"/>
      <c r="DD38" s="726"/>
      <c r="DE38" s="726"/>
      <c r="DF38" s="726"/>
      <c r="DG38" s="726"/>
      <c r="DI38" s="726"/>
      <c r="DJ38" s="726"/>
      <c r="DK38" s="726"/>
      <c r="DL38" s="726"/>
      <c r="DN38" s="726"/>
      <c r="DO38" s="726"/>
      <c r="DP38" s="726"/>
    </row>
    <row r="39" spans="98:120" ht="13"/>
    <row r="40" spans="98:120" ht="13"/>
    <row r="41" spans="98:120" ht="13"/>
    <row r="42" spans="98:120" ht="13"/>
    <row r="43" spans="98:120" ht="13"/>
    <row r="44" spans="98:120" ht="13"/>
    <row r="45" spans="98:120" ht="13"/>
    <row r="46" spans="98:120" ht="13"/>
    <row r="47" spans="98:120" ht="13"/>
    <row r="48" spans="98:120" ht="13"/>
    <row r="49" spans="22:120" ht="13">
      <c r="DN49" s="726"/>
      <c r="DO49" s="726"/>
      <c r="DP49" s="726"/>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26"/>
      <c r="CS63" s="726"/>
      <c r="CX63" s="726"/>
      <c r="DC63" s="726"/>
      <c r="DH63" s="726"/>
    </row>
    <row r="64" spans="22:120" ht="13">
      <c r="V64" s="726"/>
    </row>
    <row r="65" spans="15:120" ht="13">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ht="13">
      <c r="Q66" s="726"/>
      <c r="S66" s="726"/>
      <c r="U66" s="726"/>
      <c r="DM66" s="726"/>
    </row>
    <row r="67" spans="15:120" ht="13">
      <c r="O67" s="726"/>
      <c r="P67" s="726"/>
      <c r="R67" s="726"/>
      <c r="T67" s="726"/>
      <c r="Y67" s="726"/>
      <c r="CT67" s="726"/>
      <c r="CV67" s="726"/>
      <c r="CW67" s="726"/>
      <c r="CY67" s="726"/>
      <c r="DA67" s="726"/>
      <c r="DB67" s="726"/>
      <c r="DD67" s="726"/>
      <c r="DF67" s="726"/>
      <c r="DG67" s="726"/>
      <c r="DI67" s="726"/>
      <c r="DK67" s="726"/>
      <c r="DL67" s="726"/>
      <c r="DN67" s="726"/>
      <c r="DO67" s="726"/>
      <c r="DP67" s="726"/>
    </row>
    <row r="68" spans="15:120" ht="13"/>
    <row r="69" spans="15:120" ht="13"/>
    <row r="70" spans="15:120" ht="13"/>
    <row r="71" spans="15:120" ht="13"/>
    <row r="72" spans="15:120" ht="13">
      <c r="DP72" s="726"/>
    </row>
    <row r="73" spans="15:120" ht="13">
      <c r="DP73" s="726"/>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26"/>
      <c r="CX96" s="726"/>
      <c r="DC96" s="726"/>
      <c r="DH96" s="726"/>
    </row>
    <row r="97" spans="24:120" ht="13">
      <c r="CS97" s="726"/>
      <c r="CX97" s="726"/>
      <c r="DC97" s="726"/>
      <c r="DH97" s="726"/>
      <c r="DP97" s="725" t="s">
        <v>101</v>
      </c>
    </row>
    <row r="98" spans="24:120" ht="13" hidden="1">
      <c r="CS98" s="726"/>
      <c r="CX98" s="726"/>
      <c r="DC98" s="726"/>
      <c r="DH98" s="726"/>
    </row>
    <row r="99" spans="24:120" ht="13"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t="13" hidden="1">
      <c r="CT103" s="726"/>
      <c r="CV103" s="726"/>
      <c r="CW103" s="726"/>
      <c r="CY103" s="726"/>
      <c r="DA103" s="726"/>
      <c r="DB103" s="726"/>
      <c r="DD103" s="726"/>
      <c r="DF103" s="726"/>
      <c r="DG103" s="726"/>
      <c r="DI103" s="726"/>
      <c r="DK103" s="726"/>
      <c r="DL103" s="726"/>
      <c r="DM103" s="726"/>
      <c r="DN103" s="726"/>
      <c r="DO103" s="726"/>
      <c r="DP103" s="726"/>
    </row>
    <row r="104" spans="24:120" ht="13" hidden="1">
      <c r="CV104" s="726"/>
      <c r="CW104" s="726"/>
      <c r="DA104" s="726"/>
      <c r="DB104" s="726"/>
      <c r="DF104" s="726"/>
      <c r="DG104" s="726"/>
      <c r="DK104" s="726"/>
      <c r="DL104" s="726"/>
      <c r="DN104" s="726"/>
      <c r="DO104" s="726"/>
      <c r="DP104" s="726"/>
    </row>
    <row r="105" spans="24:120" ht="12.75" hidden="1" customHeight="1"/>
  </sheetData>
  <sheetProtection algorithmName="SHA-512" hashValue="iQk+JAjdAvx+oq5HvgLD+ywqL+Lu/ZZSxCIEyG26yIj+asWccVTA667U41dxqImv77V7DKZhn/6kxGYmhJcpLg==" saltValue="uUIdm+LlabHIDPxiKBs9sQ==" spinCount="100000" sheet="1" objects="1" scenarios="1"/>
  <phoneticPr fontId="5"/>
  <printOptions horizontalCentered="1" verticalCentered="1"/>
  <pageMargins left="0" right="0" top="0" bottom="0" header="0" footer="0"/>
  <pageSetup paperSize="9" scale="31" fitToWidth="1" fitToHeight="1" orientation="portrait"/>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3281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qeh97sFu7Q3vx7dz4O0e4dnzQU7lkBFhbZaXcc4X645y/D2WJNptEjQRFTby5TrjnhKkXFkLAayATeY6Qnrpg==" saltValue="15++ExzdJB8EDhcZjASUng==" spinCount="100000" sheet="1" objects="1" scenarios="1"/>
  <phoneticPr fontId="5"/>
  <printOptions horizontalCentered="1" verticalCentered="1"/>
  <pageMargins left="0" right="0" top="0" bottom="0" header="0" footer="0"/>
  <pageSetup paperSize="9" fitToWidth="1" fitToHeight="1"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53125" style="363" customWidth="1"/>
    <col min="37" max="44" width="17" style="363" customWidth="1"/>
    <col min="45" max="45" width="6.08984375" style="727" customWidth="1"/>
    <col min="46" max="46" width="3" style="728" customWidth="1"/>
    <col min="47" max="47" width="19.08984375" style="363" hidden="1" customWidth="1"/>
    <col min="48" max="52" width="12.6328125" style="363" hidden="1" customWidth="1"/>
    <col min="53" max="16384" width="8.6328125" style="363" hidden="1" customWidth="1"/>
  </cols>
  <sheetData>
    <row r="1" spans="1:46" ht="13">
      <c r="AS1" s="739"/>
      <c r="AT1" s="739"/>
    </row>
    <row r="2" spans="1:46" ht="13">
      <c r="AS2" s="739"/>
      <c r="AT2" s="739"/>
    </row>
    <row r="3" spans="1:46" ht="13">
      <c r="AS3" s="739"/>
      <c r="AT3" s="739"/>
    </row>
    <row r="4" spans="1:46" ht="13">
      <c r="AS4" s="739"/>
      <c r="AT4" s="739"/>
    </row>
    <row r="5" spans="1:46" ht="16.5">
      <c r="A5" s="730" t="s">
        <v>499</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ht="13">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334</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88</v>
      </c>
      <c r="AP7" s="797"/>
      <c r="AQ7" s="808" t="s">
        <v>500</v>
      </c>
      <c r="AR7" s="822"/>
    </row>
    <row r="8" spans="1:46" ht="13">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502</v>
      </c>
      <c r="AQ8" s="809" t="s">
        <v>503</v>
      </c>
      <c r="AR8" s="823" t="s">
        <v>462</v>
      </c>
    </row>
    <row r="9" spans="1:46" ht="13">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504</v>
      </c>
      <c r="AL9" s="757"/>
      <c r="AM9" s="757"/>
      <c r="AN9" s="774"/>
      <c r="AO9" s="787">
        <v>531052</v>
      </c>
      <c r="AP9" s="787">
        <v>323615</v>
      </c>
      <c r="AQ9" s="810">
        <v>255467</v>
      </c>
      <c r="AR9" s="824">
        <v>26.7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79598</v>
      </c>
      <c r="AP10" s="788">
        <v>48506</v>
      </c>
      <c r="AQ10" s="811">
        <v>29275</v>
      </c>
      <c r="AR10" s="825">
        <v>65.7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397</v>
      </c>
      <c r="AL11" s="757"/>
      <c r="AM11" s="757"/>
      <c r="AN11" s="774"/>
      <c r="AO11" s="788">
        <v>2946</v>
      </c>
      <c r="AP11" s="788">
        <v>1795</v>
      </c>
      <c r="AQ11" s="811">
        <v>3959</v>
      </c>
      <c r="AR11" s="825">
        <v>-54.7</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238</v>
      </c>
      <c r="AL12" s="757"/>
      <c r="AM12" s="757"/>
      <c r="AN12" s="774"/>
      <c r="AO12" s="788" t="s">
        <v>203</v>
      </c>
      <c r="AP12" s="788" t="s">
        <v>203</v>
      </c>
      <c r="AQ12" s="811" t="s">
        <v>203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505</v>
      </c>
      <c r="AL13" s="757"/>
      <c r="AM13" s="757"/>
      <c r="AN13" s="774"/>
      <c r="AO13" s="788">
        <v>27749</v>
      </c>
      <c r="AP13" s="788">
        <v>16910</v>
      </c>
      <c r="AQ13" s="811">
        <v>9349</v>
      </c>
      <c r="AR13" s="825">
        <v>80.900000000000006</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506</v>
      </c>
      <c r="AL14" s="757"/>
      <c r="AM14" s="757"/>
      <c r="AN14" s="774"/>
      <c r="AO14" s="788">
        <v>4277</v>
      </c>
      <c r="AP14" s="788">
        <v>2606</v>
      </c>
      <c r="AQ14" s="811">
        <v>4659</v>
      </c>
      <c r="AR14" s="825">
        <v>-44.1</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-34264</v>
      </c>
      <c r="AP15" s="788">
        <v>-20880</v>
      </c>
      <c r="AQ15" s="811">
        <v>-18111</v>
      </c>
      <c r="AR15" s="825">
        <v>15.3</v>
      </c>
    </row>
    <row r="16" spans="1:46" ht="13">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276</v>
      </c>
      <c r="AL16" s="758"/>
      <c r="AM16" s="758"/>
      <c r="AN16" s="775"/>
      <c r="AO16" s="788">
        <v>611358</v>
      </c>
      <c r="AP16" s="788">
        <v>372552</v>
      </c>
      <c r="AQ16" s="811">
        <v>284598</v>
      </c>
      <c r="AR16" s="825">
        <v>30.9</v>
      </c>
    </row>
    <row r="17" spans="1:46" ht="13">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ht="13">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ht="13">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190</v>
      </c>
      <c r="AL19" s="739"/>
      <c r="AM19" s="739"/>
      <c r="AN19" s="739"/>
      <c r="AO19" s="739"/>
      <c r="AP19" s="739"/>
      <c r="AQ19" s="739"/>
      <c r="AR19" s="739"/>
    </row>
    <row r="20" spans="1:46" ht="13">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507</v>
      </c>
      <c r="AP20" s="799" t="s">
        <v>338</v>
      </c>
      <c r="AQ20" s="812" t="s">
        <v>42</v>
      </c>
      <c r="AR20" s="826"/>
    </row>
    <row r="21" spans="1:46" s="729" customFormat="1" ht="13">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508</v>
      </c>
      <c r="AL21" s="760"/>
      <c r="AM21" s="760"/>
      <c r="AN21" s="777"/>
      <c r="AO21" s="790">
        <v>34.130000000000003</v>
      </c>
      <c r="AP21" s="800">
        <v>25.07</v>
      </c>
      <c r="AQ21" s="813">
        <v>9.06</v>
      </c>
      <c r="AR21" s="740"/>
      <c r="AS21" s="832"/>
      <c r="AT21" s="731"/>
    </row>
    <row r="22" spans="1:46" s="729" customFormat="1" ht="13">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509</v>
      </c>
      <c r="AL22" s="760"/>
      <c r="AM22" s="760"/>
      <c r="AN22" s="777"/>
      <c r="AO22" s="791">
        <v>90.3</v>
      </c>
      <c r="AP22" s="801">
        <v>94.5</v>
      </c>
      <c r="AQ22" s="814">
        <v>-4.2</v>
      </c>
      <c r="AR22" s="802"/>
      <c r="AS22" s="832"/>
      <c r="AT22" s="731"/>
    </row>
    <row r="23" spans="1:46" s="729" customFormat="1" ht="13">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ht="13">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ht="13">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ht="13">
      <c r="A26" s="733" t="s">
        <v>510</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ht="13">
      <c r="A27" s="734"/>
      <c r="AO27" s="739"/>
      <c r="AP27" s="739"/>
      <c r="AQ27" s="739"/>
      <c r="AR27" s="739"/>
      <c r="AS27" s="739"/>
      <c r="AT27" s="739"/>
    </row>
    <row r="28" spans="1:46" ht="16.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ht="13">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125</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88</v>
      </c>
      <c r="AP30" s="797"/>
      <c r="AQ30" s="808" t="s">
        <v>500</v>
      </c>
      <c r="AR30" s="822"/>
    </row>
    <row r="31" spans="1:46" ht="13">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502</v>
      </c>
      <c r="AQ31" s="809" t="s">
        <v>503</v>
      </c>
      <c r="AR31" s="823" t="s">
        <v>462</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511</v>
      </c>
      <c r="AL32" s="761"/>
      <c r="AM32" s="761"/>
      <c r="AN32" s="778"/>
      <c r="AO32" s="788">
        <v>288568</v>
      </c>
      <c r="AP32" s="788">
        <v>175849</v>
      </c>
      <c r="AQ32" s="815">
        <v>156764</v>
      </c>
      <c r="AR32" s="825">
        <v>12.2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512</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513</v>
      </c>
      <c r="AL34" s="761"/>
      <c r="AM34" s="761"/>
      <c r="AN34" s="778"/>
      <c r="AO34" s="788" t="s">
        <v>203</v>
      </c>
      <c r="AP34" s="788" t="s">
        <v>203</v>
      </c>
      <c r="AQ34" s="815" t="s">
        <v>203</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514</v>
      </c>
      <c r="AL35" s="761"/>
      <c r="AM35" s="761"/>
      <c r="AN35" s="778"/>
      <c r="AO35" s="788">
        <v>55109</v>
      </c>
      <c r="AP35" s="788">
        <v>33583</v>
      </c>
      <c r="AQ35" s="815">
        <v>30923</v>
      </c>
      <c r="AR35" s="825">
        <v>8.6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38</v>
      </c>
      <c r="AL36" s="761"/>
      <c r="AM36" s="761"/>
      <c r="AN36" s="778"/>
      <c r="AO36" s="788">
        <v>15806</v>
      </c>
      <c r="AP36" s="788">
        <v>9632</v>
      </c>
      <c r="AQ36" s="815">
        <v>4657</v>
      </c>
      <c r="AR36" s="825">
        <v>106.8</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351</v>
      </c>
      <c r="AL37" s="761"/>
      <c r="AM37" s="761"/>
      <c r="AN37" s="778"/>
      <c r="AO37" s="788" t="s">
        <v>203</v>
      </c>
      <c r="AP37" s="788" t="s">
        <v>203</v>
      </c>
      <c r="AQ37" s="815">
        <v>888</v>
      </c>
      <c r="AR37" s="825" t="s">
        <v>203</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515</v>
      </c>
      <c r="AL38" s="762"/>
      <c r="AM38" s="762"/>
      <c r="AN38" s="779"/>
      <c r="AO38" s="792" t="s">
        <v>203</v>
      </c>
      <c r="AP38" s="792" t="s">
        <v>203</v>
      </c>
      <c r="AQ38" s="816">
        <v>21</v>
      </c>
      <c r="AR38" s="814" t="s">
        <v>203</v>
      </c>
      <c r="AS38" s="835"/>
    </row>
    <row r="39" spans="1:46" ht="13">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59</v>
      </c>
      <c r="AL39" s="762"/>
      <c r="AM39" s="762"/>
      <c r="AN39" s="779"/>
      <c r="AO39" s="788" t="s">
        <v>203</v>
      </c>
      <c r="AP39" s="788" t="s">
        <v>203</v>
      </c>
      <c r="AQ39" s="815">
        <v>-6724</v>
      </c>
      <c r="AR39" s="825" t="s">
        <v>203</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516</v>
      </c>
      <c r="AL40" s="761"/>
      <c r="AM40" s="761"/>
      <c r="AN40" s="778"/>
      <c r="AO40" s="788">
        <v>-236950</v>
      </c>
      <c r="AP40" s="788">
        <v>-144394</v>
      </c>
      <c r="AQ40" s="815">
        <v>-136123</v>
      </c>
      <c r="AR40" s="825">
        <v>6.1</v>
      </c>
      <c r="AS40" s="835"/>
    </row>
    <row r="41" spans="1:46" ht="13">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386</v>
      </c>
      <c r="AL41" s="763"/>
      <c r="AM41" s="763"/>
      <c r="AN41" s="780"/>
      <c r="AO41" s="788">
        <v>122533</v>
      </c>
      <c r="AP41" s="788">
        <v>74670</v>
      </c>
      <c r="AQ41" s="815">
        <v>50405</v>
      </c>
      <c r="AR41" s="825">
        <v>48.1</v>
      </c>
      <c r="AS41" s="835"/>
    </row>
    <row r="42" spans="1:46" ht="13">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517</v>
      </c>
      <c r="AL42" s="739"/>
      <c r="AM42" s="739"/>
      <c r="AN42" s="739"/>
      <c r="AO42" s="739"/>
      <c r="AP42" s="739"/>
      <c r="AQ42" s="802"/>
      <c r="AR42" s="802"/>
      <c r="AS42" s="835"/>
    </row>
    <row r="43" spans="1:46" ht="13">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ht="13">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ht="13">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ht="13">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518</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ht="13">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519</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88</v>
      </c>
      <c r="AN49" s="781" t="s">
        <v>446</v>
      </c>
      <c r="AO49" s="793"/>
      <c r="AP49" s="793"/>
      <c r="AQ49" s="793"/>
      <c r="AR49" s="827"/>
    </row>
    <row r="50" spans="1:44" ht="13">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520</v>
      </c>
      <c r="AQ50" s="818" t="s">
        <v>381</v>
      </c>
      <c r="AR50" s="828" t="s">
        <v>522</v>
      </c>
    </row>
    <row r="51" spans="1:44" ht="13">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501</v>
      </c>
      <c r="AL51" s="764"/>
      <c r="AM51" s="770">
        <v>701490</v>
      </c>
      <c r="AN51" s="783">
        <v>378774</v>
      </c>
      <c r="AO51" s="795">
        <v>-28.8</v>
      </c>
      <c r="AP51" s="806">
        <v>228215</v>
      </c>
      <c r="AQ51" s="819">
        <v>-14.8</v>
      </c>
      <c r="AR51" s="829">
        <v>-14</v>
      </c>
    </row>
    <row r="52" spans="1:44" ht="13">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278</v>
      </c>
      <c r="AM52" s="771">
        <v>294705</v>
      </c>
      <c r="AN52" s="784">
        <v>159128</v>
      </c>
      <c r="AO52" s="796">
        <v>-45.9</v>
      </c>
      <c r="AP52" s="807">
        <v>117571</v>
      </c>
      <c r="AQ52" s="820">
        <v>10.5</v>
      </c>
      <c r="AR52" s="830">
        <v>-56.4</v>
      </c>
    </row>
    <row r="53" spans="1:44" ht="13">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523</v>
      </c>
      <c r="AL53" s="764"/>
      <c r="AM53" s="770">
        <v>1106973</v>
      </c>
      <c r="AN53" s="783">
        <v>615327</v>
      </c>
      <c r="AO53" s="795">
        <v>62.5</v>
      </c>
      <c r="AP53" s="806">
        <v>264232</v>
      </c>
      <c r="AQ53" s="819">
        <v>15.8</v>
      </c>
      <c r="AR53" s="829">
        <v>46.7</v>
      </c>
    </row>
    <row r="54" spans="1:44" ht="13">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278</v>
      </c>
      <c r="AM54" s="771">
        <v>374635</v>
      </c>
      <c r="AN54" s="784">
        <v>208246</v>
      </c>
      <c r="AO54" s="796">
        <v>30.9</v>
      </c>
      <c r="AP54" s="807">
        <v>133959</v>
      </c>
      <c r="AQ54" s="820">
        <v>13.9</v>
      </c>
      <c r="AR54" s="830">
        <v>17</v>
      </c>
    </row>
    <row r="55" spans="1:44" ht="13">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475</v>
      </c>
      <c r="AL55" s="764"/>
      <c r="AM55" s="770">
        <v>782140</v>
      </c>
      <c r="AN55" s="783">
        <v>450801</v>
      </c>
      <c r="AO55" s="795">
        <v>-26.7</v>
      </c>
      <c r="AP55" s="806">
        <v>263613</v>
      </c>
      <c r="AQ55" s="819">
        <v>-0.2</v>
      </c>
      <c r="AR55" s="829">
        <v>-26.5</v>
      </c>
    </row>
    <row r="56" spans="1:44" ht="13">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278</v>
      </c>
      <c r="AM56" s="771">
        <v>461494</v>
      </c>
      <c r="AN56" s="784">
        <v>265991</v>
      </c>
      <c r="AO56" s="796">
        <v>27.7</v>
      </c>
      <c r="AP56" s="807">
        <v>128823</v>
      </c>
      <c r="AQ56" s="820">
        <v>-3.8</v>
      </c>
      <c r="AR56" s="830">
        <v>31.5</v>
      </c>
    </row>
    <row r="57" spans="1:44" ht="13">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524</v>
      </c>
      <c r="AL57" s="764"/>
      <c r="AM57" s="770">
        <v>683519</v>
      </c>
      <c r="AN57" s="783">
        <v>402307</v>
      </c>
      <c r="AO57" s="795">
        <v>-10.8</v>
      </c>
      <c r="AP57" s="806">
        <v>362690</v>
      </c>
      <c r="AQ57" s="819">
        <v>37.6</v>
      </c>
      <c r="AR57" s="829">
        <v>-48.4</v>
      </c>
    </row>
    <row r="58" spans="1:44" ht="13">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278</v>
      </c>
      <c r="AM58" s="771">
        <v>416952</v>
      </c>
      <c r="AN58" s="784">
        <v>245410</v>
      </c>
      <c r="AO58" s="796">
        <v>-7.7</v>
      </c>
      <c r="AP58" s="807">
        <v>172580</v>
      </c>
      <c r="AQ58" s="820">
        <v>34</v>
      </c>
      <c r="AR58" s="830">
        <v>-41.7</v>
      </c>
    </row>
    <row r="59" spans="1:44" ht="13">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141</v>
      </c>
      <c r="AL59" s="764"/>
      <c r="AM59" s="770">
        <v>498798</v>
      </c>
      <c r="AN59" s="783">
        <v>303960</v>
      </c>
      <c r="AO59" s="795">
        <v>-24.4</v>
      </c>
      <c r="AP59" s="806">
        <v>296093</v>
      </c>
      <c r="AQ59" s="819">
        <v>-18.399999999999999</v>
      </c>
      <c r="AR59" s="829">
        <v>-6</v>
      </c>
    </row>
    <row r="60" spans="1:44" ht="13">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278</v>
      </c>
      <c r="AM60" s="771">
        <v>295077</v>
      </c>
      <c r="AN60" s="784">
        <v>179815</v>
      </c>
      <c r="AO60" s="796">
        <v>-26.7</v>
      </c>
      <c r="AP60" s="807">
        <v>140545</v>
      </c>
      <c r="AQ60" s="820">
        <v>-18.600000000000001</v>
      </c>
      <c r="AR60" s="830">
        <v>-8.1</v>
      </c>
    </row>
    <row r="61" spans="1:44" ht="13">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406</v>
      </c>
      <c r="AL61" s="767"/>
      <c r="AM61" s="770">
        <v>754584</v>
      </c>
      <c r="AN61" s="783">
        <v>430234</v>
      </c>
      <c r="AO61" s="795">
        <v>-5.6</v>
      </c>
      <c r="AP61" s="806">
        <v>282969</v>
      </c>
      <c r="AQ61" s="821">
        <v>4</v>
      </c>
      <c r="AR61" s="829">
        <v>-9.6</v>
      </c>
    </row>
    <row r="62" spans="1:44" ht="13">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278</v>
      </c>
      <c r="AM62" s="771">
        <v>368573</v>
      </c>
      <c r="AN62" s="784">
        <v>211718</v>
      </c>
      <c r="AO62" s="796">
        <v>-4.3</v>
      </c>
      <c r="AP62" s="807">
        <v>138696</v>
      </c>
      <c r="AQ62" s="820">
        <v>7.2</v>
      </c>
      <c r="AR62" s="830">
        <v>-11.5</v>
      </c>
    </row>
    <row r="63" spans="1:44" ht="13">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ht="13">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ht="13">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ht="13">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t="13" hidden="1">
      <c r="AK70" s="739"/>
      <c r="AL70" s="739"/>
      <c r="AM70" s="739"/>
      <c r="AN70" s="739"/>
      <c r="AO70" s="739"/>
      <c r="AP70" s="739"/>
      <c r="AQ70" s="739"/>
      <c r="AR70" s="739"/>
    </row>
    <row r="71" spans="1:46" ht="13" hidden="1">
      <c r="AK71" s="739"/>
      <c r="AL71" s="739"/>
      <c r="AM71" s="739"/>
      <c r="AN71" s="739"/>
      <c r="AO71" s="739"/>
      <c r="AP71" s="739"/>
      <c r="AQ71" s="739"/>
      <c r="AR71" s="739"/>
    </row>
    <row r="72" spans="1:46" ht="13" hidden="1">
      <c r="AK72" s="739"/>
      <c r="AL72" s="739"/>
      <c r="AM72" s="739"/>
      <c r="AN72" s="739"/>
      <c r="AO72" s="739"/>
      <c r="AP72" s="739"/>
      <c r="AQ72" s="739"/>
      <c r="AR72" s="739"/>
    </row>
    <row r="73" spans="1:46" ht="13" hidden="1">
      <c r="AK73" s="739"/>
      <c r="AL73" s="739"/>
      <c r="AM73" s="739"/>
      <c r="AN73" s="739"/>
      <c r="AO73" s="739"/>
      <c r="AP73" s="739"/>
      <c r="AQ73" s="739"/>
      <c r="AR73" s="739"/>
    </row>
  </sheetData>
  <sheetProtection algorithmName="SHA-512" hashValue="bpQgzcd6++bnsyol7a+Efo2TKuyX7mP/lSMvLS5GZLFqP8Cj6kEGdkRv+P2LcuOesASIv7NEefgeA1rAZp8qnQ==" saltValue="wcs5fpfOlnLi3Kdq70pWW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41" fitToWidth="1" fitToHeight="1" orientation="portrait"/>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531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101</v>
      </c>
    </row>
    <row r="121" spans="125:125" ht="13.5" hidden="1" customHeight="1">
      <c r="DU121" s="726"/>
    </row>
  </sheetData>
  <sheetProtection algorithmName="SHA-512" hashValue="VmoAnZOazCnYnjjhbSE2JoFEDT1640vRdgnRAqPYu6tIfH0mnxJ2vdbXW8P9vjgjrE5UUBxtp16HPJouXTnFyQ==" saltValue="+Cdc2X6WgwH5wr2MFq3THQ==" spinCount="100000" sheet="1" objects="1" scenarios="1"/>
  <phoneticPr fontId="5"/>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531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101</v>
      </c>
    </row>
  </sheetData>
  <sheetProtection algorithmName="SHA-512" hashValue="hHPPqf32smpSmVdgmFJxC/lCq9nZ5YUeQY/MLe/nZC3PMfodLeUnETt4wY3mx0GLS2h1gFekyRMwmeLyzwSiRg==" saltValue="BpQgAAkvqGfhZA+ihIvvMw==" spinCount="100000" sheet="1" objects="1" scenarios="1"/>
  <phoneticPr fontId="5"/>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6953125" style="363" customWidth="1"/>
    <col min="2" max="16" width="14.63281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9</v>
      </c>
      <c r="C46" s="841"/>
      <c r="D46" s="841"/>
      <c r="E46" s="845" t="s">
        <v>17</v>
      </c>
      <c r="F46" s="849" t="s">
        <v>526</v>
      </c>
      <c r="G46" s="853" t="s">
        <v>527</v>
      </c>
      <c r="H46" s="853" t="s">
        <v>528</v>
      </c>
      <c r="I46" s="853" t="s">
        <v>529</v>
      </c>
      <c r="J46" s="858" t="s">
        <v>530</v>
      </c>
    </row>
    <row r="47" spans="2:10" ht="57.75" customHeight="1">
      <c r="B47" s="838"/>
      <c r="C47" s="842" t="s">
        <v>3</v>
      </c>
      <c r="D47" s="842"/>
      <c r="E47" s="846"/>
      <c r="F47" s="850">
        <v>110.01</v>
      </c>
      <c r="G47" s="854">
        <v>93.27</v>
      </c>
      <c r="H47" s="854">
        <v>83.15</v>
      </c>
      <c r="I47" s="854">
        <v>63.59</v>
      </c>
      <c r="J47" s="859">
        <v>66.599999999999994</v>
      </c>
    </row>
    <row r="48" spans="2:10" ht="57.75" customHeight="1">
      <c r="B48" s="839"/>
      <c r="C48" s="843" t="s">
        <v>10</v>
      </c>
      <c r="D48" s="843"/>
      <c r="E48" s="847"/>
      <c r="F48" s="851">
        <v>2.44</v>
      </c>
      <c r="G48" s="855">
        <v>7.84</v>
      </c>
      <c r="H48" s="855">
        <v>1.5699999999999998</v>
      </c>
      <c r="I48" s="855">
        <v>2.8</v>
      </c>
      <c r="J48" s="860">
        <v>6.06</v>
      </c>
    </row>
    <row r="49" spans="2:10" ht="57.75" customHeight="1">
      <c r="B49" s="840"/>
      <c r="C49" s="844" t="s">
        <v>16</v>
      </c>
      <c r="D49" s="844"/>
      <c r="E49" s="848"/>
      <c r="F49" s="852" t="s">
        <v>531</v>
      </c>
      <c r="G49" s="856" t="s">
        <v>532</v>
      </c>
      <c r="H49" s="856" t="s">
        <v>533</v>
      </c>
      <c r="I49" s="856" t="s">
        <v>67</v>
      </c>
      <c r="J49" s="861">
        <v>3.19</v>
      </c>
    </row>
    <row r="50" spans="2:10" ht="13"/>
  </sheetData>
  <sheetProtection algorithmName="SHA-512" hashValue="YSUjzlD2NoQGtxKQyOmQqhAYqs0l/MJ3zNmF4bxqiDWuWZhcZLrAL9umsQAZwnEflsCN0YkaEiQ6rdmE7FKGHw==" saltValue="W+9s3Bh1hQ5Pe5OP6h5OIQ==" spinCount="100000" sheet="1" objects="1" scenarios="1"/>
  <mergeCells count="3">
    <mergeCell ref="C47:E47"/>
    <mergeCell ref="C48:E48"/>
    <mergeCell ref="C49:E49"/>
  </mergeCells>
  <phoneticPr fontId="5"/>
  <printOptions horizontalCentered="1"/>
  <pageMargins left="0" right="0" top="0.19685039370078741" bottom="0" header="0" footer="0"/>
  <pageSetup paperSize="9" fitToWidth="1" fitToHeight="1" orientation="portrait"/>
  <headerFooter alignWithMargins="0">
    <oddFooter>&amp;C&amp;P/&amp;N</oddFooter>
  </headerFooter>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
  </dc:title>
  <dc:creator>
  </dc:creator>
  <cp:lastModifiedBy>齋藤 貴仁</cp:lastModifiedBy>
  <cp:lastPrinted>2024-03-18T04:46:25Z</cp:lastPrinted>
  <dcterms:created xsi:type="dcterms:W3CDTF">2024-02-05T00:29:50Z</dcterms:created>
  <dcterms:modified xsi:type="dcterms:W3CDTF">2024-03-18T12:04:22Z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2024-03-18T12:04:22Z</vt:filetime>
  </property>
</Properties>
</file>